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2hengineering-my.sharepoint.com/personal/o2h_o2h_it/Documents/Prog/0255_Aipo Corrente Libera/Attivita/01_PE/_Elaborati/R21_PGI/Allegati/"/>
    </mc:Choice>
  </mc:AlternateContent>
  <xr:revisionPtr revIDLastSave="29" documentId="8_{8917A7CF-EECD-4600-91A8-068D73906B0D}" xr6:coauthVersionLast="47" xr6:coauthVersionMax="47" xr10:uidLastSave="{47B8D4BD-0791-458B-A3A8-3BDE36F0A714}"/>
  <bookViews>
    <workbookView xWindow="-120" yWindow="-120" windowWidth="29040" windowHeight="15840" tabRatio="878" activeTab="3" xr2:uid="{00000000-000D-0000-FFFF-FFFF00000000}"/>
  </bookViews>
  <sheets>
    <sheet name="InfoDoc" sheetId="121" r:id="rId1"/>
    <sheet name="Lista oggetti" sheetId="91" r:id="rId2"/>
    <sheet name="Palo (2)" sheetId="90" state="hidden" r:id="rId3"/>
    <sheet name="OPGE_PEN" sheetId="111" r:id="rId4"/>
  </sheets>
  <definedNames>
    <definedName name="_xlnm._FilterDatabase" localSheetId="2" hidden="1">'Palo (2)'!$B$7:$AA$42</definedName>
    <definedName name="_ftn1" localSheetId="2">'Palo (2)'!#REF!</definedName>
    <definedName name="_ftnref1" localSheetId="2">'Palo (2)'!#REF!</definedName>
    <definedName name="_ftnref2" localSheetId="2">'Palo (2)'!#REF!</definedName>
    <definedName name="OLE_LINK1" localSheetId="2">'Palo (2)'!#REF!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111" l="1"/>
  <c r="J20" i="111"/>
  <c r="J18" i="111"/>
  <c r="J15" i="111"/>
  <c r="J14" i="111"/>
  <c r="J13" i="111"/>
  <c r="B2" i="91"/>
  <c r="E2" i="91" l="1"/>
  <c r="J117" i="111"/>
  <c r="J116" i="111"/>
  <c r="J115" i="111"/>
  <c r="J114" i="111"/>
  <c r="J113" i="111"/>
  <c r="J112" i="111"/>
  <c r="J111" i="111"/>
  <c r="J110" i="111"/>
  <c r="J109" i="111"/>
  <c r="J108" i="111"/>
  <c r="J107" i="111"/>
  <c r="J106" i="111"/>
  <c r="J105" i="111"/>
  <c r="J104" i="111"/>
  <c r="J103" i="111"/>
  <c r="J102" i="111"/>
  <c r="J101" i="111"/>
  <c r="J100" i="111"/>
  <c r="J99" i="111"/>
  <c r="J98" i="111"/>
  <c r="J97" i="111"/>
  <c r="J96" i="111"/>
  <c r="J95" i="111"/>
  <c r="J94" i="111"/>
  <c r="J93" i="111"/>
  <c r="J92" i="111"/>
  <c r="J91" i="111"/>
  <c r="J90" i="111"/>
  <c r="J89" i="111"/>
  <c r="J88" i="111"/>
  <c r="J87" i="111"/>
  <c r="J86" i="111"/>
  <c r="J85" i="111"/>
  <c r="J84" i="111"/>
  <c r="J83" i="111"/>
  <c r="J82" i="111"/>
  <c r="J81" i="111"/>
  <c r="J80" i="111"/>
  <c r="J79" i="111"/>
  <c r="J78" i="111"/>
  <c r="J77" i="111"/>
  <c r="J76" i="111"/>
  <c r="J75" i="111"/>
  <c r="J74" i="111"/>
  <c r="J73" i="111"/>
  <c r="J72" i="111"/>
  <c r="J71" i="111"/>
  <c r="J70" i="111"/>
  <c r="J69" i="111"/>
  <c r="J68" i="111"/>
  <c r="J67" i="111"/>
  <c r="J66" i="111"/>
  <c r="J65" i="111"/>
  <c r="J64" i="111"/>
  <c r="J63" i="111"/>
  <c r="J62" i="111"/>
  <c r="J61" i="111"/>
  <c r="J60" i="111"/>
  <c r="J59" i="111"/>
  <c r="J58" i="111"/>
  <c r="J57" i="111"/>
  <c r="J56" i="111"/>
  <c r="J55" i="111"/>
  <c r="J54" i="111"/>
  <c r="J53" i="111"/>
  <c r="J52" i="111"/>
  <c r="J51" i="111"/>
  <c r="J50" i="111"/>
  <c r="J49" i="111"/>
  <c r="J48" i="111"/>
  <c r="J47" i="111"/>
  <c r="J46" i="111"/>
  <c r="J45" i="111"/>
  <c r="J44" i="111"/>
  <c r="J43" i="111"/>
  <c r="J42" i="111"/>
  <c r="J41" i="111"/>
  <c r="J40" i="111"/>
  <c r="J39" i="111"/>
  <c r="J38" i="111"/>
  <c r="J37" i="111"/>
  <c r="J36" i="111"/>
  <c r="J35" i="111"/>
  <c r="J34" i="111"/>
  <c r="J33" i="111"/>
  <c r="J32" i="111"/>
  <c r="J31" i="111"/>
  <c r="J30" i="111"/>
  <c r="J29" i="111"/>
  <c r="J28" i="111"/>
  <c r="J27" i="111"/>
  <c r="J26" i="111"/>
  <c r="J25" i="111"/>
  <c r="J24" i="111"/>
  <c r="J23" i="111"/>
  <c r="J22" i="111"/>
  <c r="J17" i="111"/>
  <c r="J16" i="111"/>
  <c r="J12" i="111"/>
  <c r="J11" i="111"/>
  <c r="J10" i="111"/>
  <c r="J9" i="111"/>
  <c r="J8" i="111"/>
  <c r="J79" i="90" l="1"/>
  <c r="J78" i="90"/>
  <c r="J77" i="90"/>
  <c r="J76" i="90"/>
  <c r="J75" i="90"/>
  <c r="J74" i="90"/>
  <c r="J73" i="90"/>
  <c r="J72" i="90"/>
  <c r="J71" i="90"/>
  <c r="J70" i="90"/>
  <c r="J69" i="90"/>
  <c r="J68" i="90"/>
  <c r="J67" i="90"/>
  <c r="J66" i="90"/>
  <c r="J65" i="90"/>
  <c r="J64" i="90"/>
  <c r="J63" i="90"/>
  <c r="J62" i="90"/>
  <c r="J61" i="90"/>
  <c r="J60" i="90"/>
  <c r="J59" i="90"/>
  <c r="J58" i="90"/>
  <c r="J57" i="90"/>
  <c r="J56" i="90"/>
  <c r="J55" i="90"/>
  <c r="J54" i="90"/>
  <c r="J53" i="90"/>
  <c r="J52" i="90"/>
  <c r="J51" i="90"/>
  <c r="J50" i="90"/>
  <c r="J49" i="90"/>
  <c r="J48" i="90"/>
  <c r="J47" i="90"/>
  <c r="J46" i="90"/>
  <c r="J45" i="90"/>
  <c r="J44" i="90"/>
  <c r="J43" i="90"/>
  <c r="J42" i="90"/>
  <c r="J41" i="90"/>
  <c r="J40" i="90"/>
  <c r="J39" i="90"/>
  <c r="J38" i="90"/>
  <c r="J37" i="90"/>
  <c r="J36" i="90"/>
  <c r="J35" i="90"/>
  <c r="J34" i="90"/>
  <c r="J33" i="90"/>
  <c r="J32" i="90"/>
  <c r="J31" i="90"/>
  <c r="J30" i="90"/>
  <c r="J29" i="90"/>
  <c r="J28" i="90"/>
  <c r="J27" i="90"/>
  <c r="J26" i="90"/>
  <c r="J25" i="90"/>
  <c r="J24" i="90"/>
  <c r="J23" i="90"/>
  <c r="J22" i="90"/>
  <c r="J21" i="90"/>
  <c r="J20" i="90"/>
  <c r="J19" i="90"/>
  <c r="J18" i="90"/>
  <c r="J17" i="90"/>
  <c r="J16" i="90"/>
  <c r="J15" i="90"/>
  <c r="J14" i="90"/>
  <c r="J13" i="90"/>
  <c r="J12" i="90"/>
  <c r="J11" i="90"/>
  <c r="J10" i="90"/>
  <c r="J9" i="90"/>
  <c r="J8" i="90"/>
</calcChain>
</file>

<file path=xl/sharedStrings.xml><?xml version="1.0" encoding="utf-8"?>
<sst xmlns="http://schemas.openxmlformats.org/spreadsheetml/2006/main" count="490" uniqueCount="204">
  <si>
    <t>Ambito disciplinare</t>
  </si>
  <si>
    <t>Codice Ambito Disciplinare</t>
  </si>
  <si>
    <t>Lista oggetti</t>
  </si>
  <si>
    <t>Codice oggetto</t>
  </si>
  <si>
    <t>Foglio</t>
  </si>
  <si>
    <t>Eseguito SI/NO</t>
  </si>
  <si>
    <t>EDIFICI - STRUTTURE</t>
  </si>
  <si>
    <t>SI</t>
  </si>
  <si>
    <t>EDIFICI - ARCHITETTURA</t>
  </si>
  <si>
    <t>EDIFICI - IMPIANTI</t>
  </si>
  <si>
    <t>INFRASTRUTTURE IDRAULICHE - STRUTTURE</t>
  </si>
  <si>
    <t>INFRASTRUTTURE IDRAULICHE - IMPIANTI</t>
  </si>
  <si>
    <t>OPERE GEOTECNICHE</t>
  </si>
  <si>
    <t>Pennello</t>
  </si>
  <si>
    <t>PEN</t>
  </si>
  <si>
    <t>Ambito Disciplinare</t>
  </si>
  <si>
    <t>EDST</t>
  </si>
  <si>
    <t>EDAR</t>
  </si>
  <si>
    <t>EDIM</t>
  </si>
  <si>
    <t>IIST</t>
  </si>
  <si>
    <t>IIIM</t>
  </si>
  <si>
    <t>OPGE</t>
  </si>
  <si>
    <t>SISTEMAZIONI AMBIENTALI</t>
  </si>
  <si>
    <t>SIAM</t>
  </si>
  <si>
    <t>STATO DI FATTO</t>
  </si>
  <si>
    <t>RSTF</t>
  </si>
  <si>
    <t>NO</t>
  </si>
  <si>
    <t>Selezionare la casella a destra se si vogliono usare solo le Fasi</t>
  </si>
  <si>
    <t>Versione ifc: 4.0.2.1</t>
  </si>
  <si>
    <t>Fasi processo informativo</t>
  </si>
  <si>
    <t>Scopi</t>
  </si>
  <si>
    <t>o</t>
  </si>
  <si>
    <t>Classificazione requisiti PIR</t>
  </si>
  <si>
    <t xml:space="preserve">Lista proprietà </t>
  </si>
  <si>
    <t>Descrizione/Commenti proprietà</t>
  </si>
  <si>
    <t>Tipologia di valore</t>
  </si>
  <si>
    <t>Unità di misura</t>
  </si>
  <si>
    <t>Attributi IFC standard</t>
  </si>
  <si>
    <t>Pset IFC standard</t>
  </si>
  <si>
    <t>Pset_Personalizzato</t>
  </si>
  <si>
    <t>LOIN</t>
  </si>
  <si>
    <t>Fase tecnologica (Progettazione esecutivo)</t>
  </si>
  <si>
    <t>Virtualizzazione dello stato di fatto (rilievo topografico dell’area, strutture esistenti, sottoservizi, …)</t>
  </si>
  <si>
    <t>Progettazione e virtualizzazione delle opere e degli spazi tecnici correlata alle relative informazioni di progetto</t>
  </si>
  <si>
    <t>Verifica dei vincoli geometrici (interferenze di progetto, vincoli progettuali)</t>
  </si>
  <si>
    <t>Verifica dei vincoli di carattere normativo</t>
  </si>
  <si>
    <t>Raccolta delle informazioni necessarie al fine dell'ottenimento di pareri di enti terzi, titoli abilitativi, accertamenti di conformità ed ogni atto equivalente richiesto dalle norme vigenti</t>
  </si>
  <si>
    <t>Coordinamento interdisciplinare</t>
  </si>
  <si>
    <t>Esplicitazione della WBS all’interno degli elementi dei modelli</t>
  </si>
  <si>
    <t>Pianificazione temporale del progetto (4D) [valutazione rispetto a macrofasi di costruzione]</t>
  </si>
  <si>
    <t>Calcolo sommario della spesa</t>
  </si>
  <si>
    <t>Redazione e aggiornamento del Computo Metrico Estimativo (CME) collegato agli elementi del modello (5D)</t>
  </si>
  <si>
    <t>Produzione di elaborati informativi estratti direttamente dai modelli</t>
  </si>
  <si>
    <t>Controllo dei tempi di esecuzione e rispondenza al cronoprogramma</t>
  </si>
  <si>
    <t>….</t>
  </si>
  <si>
    <t xml:space="preserve">Requisiti identificazione </t>
  </si>
  <si>
    <t>None</t>
  </si>
  <si>
    <t>Pset_Identificazione</t>
  </si>
  <si>
    <t>x</t>
  </si>
  <si>
    <t>Codifica</t>
  </si>
  <si>
    <t>Alfanumerico</t>
  </si>
  <si>
    <t>-</t>
  </si>
  <si>
    <t>Numerico</t>
  </si>
  <si>
    <t>m</t>
  </si>
  <si>
    <t>Requisiti anagrafica</t>
  </si>
  <si>
    <t>Pset_Anagrafica</t>
  </si>
  <si>
    <t>Requisiti geometrici</t>
  </si>
  <si>
    <t>Length</t>
  </si>
  <si>
    <t>Pset_Geometrici</t>
  </si>
  <si>
    <t>Peso</t>
  </si>
  <si>
    <t>NetWeight</t>
  </si>
  <si>
    <t>mq</t>
  </si>
  <si>
    <t>CrossSectionArea</t>
  </si>
  <si>
    <t>Volume</t>
  </si>
  <si>
    <t>NetVolume</t>
  </si>
  <si>
    <t>Requisiti controllo costi 5D</t>
  </si>
  <si>
    <t>Codice elenco prezzi</t>
  </si>
  <si>
    <t>Pset_5D</t>
  </si>
  <si>
    <t>Requisiti materiali</t>
  </si>
  <si>
    <t>Materiale strutturale</t>
  </si>
  <si>
    <t>Name</t>
  </si>
  <si>
    <t>IfcMaterial</t>
  </si>
  <si>
    <t>Pset_Materiali</t>
  </si>
  <si>
    <t>Incidenza armatura</t>
  </si>
  <si>
    <t>Pset_ConcreteElementGeneral</t>
  </si>
  <si>
    <t>Reference</t>
  </si>
  <si>
    <t>Lunghezza</t>
  </si>
  <si>
    <t>Oggetto: Palo</t>
  </si>
  <si>
    <r>
      <t>Entità ifc oggetto: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color theme="1" tint="0.34998626667073579"/>
        <rFont val="Calibri"/>
        <family val="2"/>
        <scheme val="minor"/>
      </rPr>
      <t>IfcPile</t>
    </r>
  </si>
  <si>
    <t xml:space="preserve">Set di proprietà </t>
  </si>
  <si>
    <t>Fase Selezionata</t>
  </si>
  <si>
    <t>Fattibilità e sostenibilità (Concept)</t>
  </si>
  <si>
    <t>Funzionale Spaziale (Progetto di Fattibilità Tecnico Economica)</t>
  </si>
  <si>
    <t>Autorizzativa (progetto definitivo)</t>
  </si>
  <si>
    <t>Tecnologica (progetto esecutivo)</t>
  </si>
  <si>
    <t>Esecutiva (progetto costruttivo)</t>
  </si>
  <si>
    <t>Collaudo e consegna (As-Built)</t>
  </si>
  <si>
    <t>Gestione manutenzione</t>
  </si>
  <si>
    <t>Ottenimento di pareri di enti terzi</t>
  </si>
  <si>
    <t>Analisi e calcolo delle quantità del progetto</t>
  </si>
  <si>
    <t>Progettazione e calcolo specialistico (Antincendio)</t>
  </si>
  <si>
    <t>Progettazione e calcolo specialistico (Acustica)</t>
  </si>
  <si>
    <t>Progettazione e calcolo specialistico (Strutturale)</t>
  </si>
  <si>
    <t>Progettazione e calcolo specialistico (Impiantistico)</t>
  </si>
  <si>
    <t>Informazioni relative alla Sostenibilità</t>
  </si>
  <si>
    <t>Pianificazione temporale del progetto (gestione 4D)</t>
  </si>
  <si>
    <t>Pianificazione economica del progetto (gestione 5D)</t>
  </si>
  <si>
    <t>009</t>
  </si>
  <si>
    <t>Geometria e ingombro</t>
  </si>
  <si>
    <t>Qto_PileBaseQuantities</t>
  </si>
  <si>
    <t>Pset_Geometria</t>
  </si>
  <si>
    <t>Diametro</t>
  </si>
  <si>
    <t>Area sezione</t>
  </si>
  <si>
    <t>Materiali</t>
  </si>
  <si>
    <t>Classe di resistenza CLS</t>
  </si>
  <si>
    <t>StrengthClass</t>
  </si>
  <si>
    <t>Classe di esposizione  CLS</t>
  </si>
  <si>
    <t>ExposureClass</t>
  </si>
  <si>
    <t>ReinforcementVolumeRatio</t>
  </si>
  <si>
    <t>Pset_Armatura</t>
  </si>
  <si>
    <t>Classe di resistenza</t>
  </si>
  <si>
    <t>ReinforcementStrengthClass</t>
  </si>
  <si>
    <t>Tipologia armatura</t>
  </si>
  <si>
    <t>Requisiti tecnici</t>
  </si>
  <si>
    <t>Spessore copriferro</t>
  </si>
  <si>
    <t>Pset_RequisitiTecnici</t>
  </si>
  <si>
    <t>Tipo di palo</t>
  </si>
  <si>
    <t xml:space="preserve">Documenti </t>
  </si>
  <si>
    <t>Schede tecniche</t>
  </si>
  <si>
    <t>Pset_Documenti</t>
  </si>
  <si>
    <t>Registrazione prove sui materiali</t>
  </si>
  <si>
    <t>Documenti ...</t>
  </si>
  <si>
    <t>Identificazione e WBS</t>
  </si>
  <si>
    <t>Codice identificativo</t>
  </si>
  <si>
    <t>Marcatura di parte</t>
  </si>
  <si>
    <t>Marcatura di assemblaggio</t>
  </si>
  <si>
    <t>Progressiva iniziale</t>
  </si>
  <si>
    <t>Progressiva finale</t>
  </si>
  <si>
    <t>Codice WBS - Liv. 1</t>
  </si>
  <si>
    <t>Codice WBS - Liv. 2</t>
  </si>
  <si>
    <t>Codice WBS - Liv. 3</t>
  </si>
  <si>
    <t>Gestione tempi</t>
  </si>
  <si>
    <t>Stato</t>
  </si>
  <si>
    <t>Pset_4D</t>
  </si>
  <si>
    <t>Codice della fase/unità di getto</t>
  </si>
  <si>
    <t>Codice di correlazione al GANTT</t>
  </si>
  <si>
    <t>Gestione costi</t>
  </si>
  <si>
    <t>Codice lavorazione</t>
  </si>
  <si>
    <t>Parametro personalizzato</t>
  </si>
  <si>
    <t>Manutenzione</t>
  </si>
  <si>
    <t>Pset_Manutenzione</t>
  </si>
  <si>
    <t>ifcIdentifier</t>
  </si>
  <si>
    <t>IfcLabel</t>
  </si>
  <si>
    <t>PEnum_ElementStatus</t>
  </si>
  <si>
    <t>mc</t>
  </si>
  <si>
    <t>Voce di elenco individuata attraverso un numero d'ordine</t>
  </si>
  <si>
    <t>Descrizione codificata del materiale</t>
  </si>
  <si>
    <t>Codice idenificativo della zona entro la quale ricade l'elemento</t>
  </si>
  <si>
    <t>ID Zona</t>
  </si>
  <si>
    <t>Versione IFC</t>
  </si>
  <si>
    <t>4.0.2.1</t>
  </si>
  <si>
    <t>Oggetto: Pennello</t>
  </si>
  <si>
    <t>ID_Paramento Pennello</t>
  </si>
  <si>
    <t>Entita IFC</t>
  </si>
  <si>
    <t>IfcBuildingElementProxy</t>
  </si>
  <si>
    <r>
      <rPr>
        <b/>
        <sz val="12"/>
        <color rgb="FF595959"/>
        <rFont val="Calibri"/>
        <family val="2"/>
      </rPr>
      <t>Entità ifc oggetto:</t>
    </r>
    <r>
      <rPr>
        <b/>
        <sz val="12"/>
        <color rgb="FFC00000"/>
        <rFont val="Calibri"/>
        <family val="2"/>
      </rPr>
      <t xml:space="preserve"> </t>
    </r>
    <r>
      <rPr>
        <b/>
        <sz val="12"/>
        <color rgb="FF595959"/>
        <rFont val="Calibri"/>
        <family val="2"/>
      </rPr>
      <t>IfcBuildingElementProxy</t>
    </r>
  </si>
  <si>
    <t>WBS1</t>
  </si>
  <si>
    <t>WBS2</t>
  </si>
  <si>
    <t>WBS3</t>
  </si>
  <si>
    <t>WBS4</t>
  </si>
  <si>
    <t>Volume del solido</t>
  </si>
  <si>
    <t>Superficie di base del solido</t>
  </si>
  <si>
    <t>Codice idenificativo dell'oggetto (Intervento e codice intervento)</t>
  </si>
  <si>
    <t>Intervento</t>
  </si>
  <si>
    <t>Codice intervento</t>
  </si>
  <si>
    <t>Lunghezza del pennello</t>
  </si>
  <si>
    <t>Data ultima revisione</t>
  </si>
  <si>
    <t>Rev</t>
  </si>
  <si>
    <t>Dati generali della commessa</t>
  </si>
  <si>
    <t>Fase progettuale</t>
  </si>
  <si>
    <t>Progetto esecutivo</t>
  </si>
  <si>
    <t xml:space="preserve">Affidatario </t>
  </si>
  <si>
    <t>BIM Manager</t>
  </si>
  <si>
    <t xml:space="preserve">BIM Coordinator </t>
  </si>
  <si>
    <t>Titolo progetto</t>
  </si>
  <si>
    <t>FE-E-8-NI -Lavori di Regimazione a Corrente Libera dell’alveo di magra del Po per le navi di classe Va CEMT da Foce Mincio fino a valle di Ferrara. Completamento intervento tra Revere e Ferrara/parte1”. C.U.P. B49J21028320001 - C.I.G.A002505D7A</t>
  </si>
  <si>
    <t>Binini Partners S.r.l.; Etatec Studio Paoletti S.r.l.: O2H engineering S.r.l.s.; Gen-Tech. S.r.l.</t>
  </si>
  <si>
    <t>Enrico Frank</t>
  </si>
  <si>
    <t>Titolo docuemento</t>
  </si>
  <si>
    <t>Dati Documento</t>
  </si>
  <si>
    <t xml:space="preserve">Allegato A al pGI - Schede Informative </t>
  </si>
  <si>
    <t>Daniele Berton</t>
  </si>
  <si>
    <t>Codice Commessa</t>
  </si>
  <si>
    <t>Tratta</t>
  </si>
  <si>
    <t>Codice</t>
  </si>
  <si>
    <t>Articolo Capitolato Tecnico</t>
  </si>
  <si>
    <t>Articolo del Capitolato tecnico che specifica il profilo prestazionale del materiale.</t>
  </si>
  <si>
    <t>Lunghezza P</t>
  </si>
  <si>
    <t>Lunghezza SA</t>
  </si>
  <si>
    <t>Lunghezza dei sacconi</t>
  </si>
  <si>
    <t>Lunghezza TZ</t>
  </si>
  <si>
    <t>Lunghezza dei teli zavorrati</t>
  </si>
  <si>
    <t>2</t>
  </si>
  <si>
    <t>Dicembre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</si>
</sst>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6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20"/>
      <color theme="6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595959"/>
      <name val="Calibri"/>
      <family val="2"/>
    </font>
    <font>
      <b/>
      <sz val="12"/>
      <color rgb="FFC00000"/>
      <name val="Calibri"/>
      <family val="2"/>
    </font>
    <font>
      <b/>
      <sz val="12"/>
      <color theme="1" tint="0.34998626667073579"/>
      <name val="Calibri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6" fillId="8" borderId="0" xfId="0" applyFont="1" applyFill="1" applyAlignment="1">
      <alignment horizontal="right" vertical="top"/>
    </xf>
    <xf numFmtId="0" fontId="9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 wrapText="1"/>
    </xf>
    <xf numFmtId="0" fontId="3" fillId="3" borderId="0" xfId="1" applyFont="1" applyFill="1" applyAlignment="1">
      <alignment horizontal="center" vertical="center" wrapText="1"/>
    </xf>
    <xf numFmtId="0" fontId="13" fillId="10" borderId="0" xfId="0" applyFont="1" applyFill="1" applyAlignment="1">
      <alignment vertical="center" wrapText="1"/>
    </xf>
    <xf numFmtId="0" fontId="9" fillId="9" borderId="0" xfId="0" applyFont="1" applyFill="1" applyAlignment="1">
      <alignment vertical="center" wrapText="1"/>
    </xf>
    <xf numFmtId="0" fontId="11" fillId="7" borderId="0" xfId="0" quotePrefix="1" applyFont="1" applyFill="1" applyAlignment="1">
      <alignment horizontal="center" vertical="center" wrapText="1"/>
    </xf>
    <xf numFmtId="0" fontId="15" fillId="10" borderId="0" xfId="0" applyFont="1" applyFill="1" applyAlignment="1">
      <alignment horizontal="center" vertical="center" wrapText="1"/>
    </xf>
    <xf numFmtId="0" fontId="6" fillId="8" borderId="0" xfId="0" applyFont="1" applyFill="1" applyAlignment="1">
      <alignment vertical="top"/>
    </xf>
    <xf numFmtId="0" fontId="7" fillId="11" borderId="0" xfId="0" applyFont="1" applyFill="1" applyAlignment="1">
      <alignment horizontal="center" vertical="center" wrapText="1"/>
    </xf>
    <xf numFmtId="0" fontId="9" fillId="9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/>
    <xf numFmtId="0" fontId="18" fillId="0" borderId="0" xfId="2" applyFont="1" applyAlignment="1">
      <alignment horizontal="left" vertical="center"/>
    </xf>
    <xf numFmtId="0" fontId="17" fillId="0" borderId="0" xfId="0" applyFont="1"/>
    <xf numFmtId="0" fontId="0" fillId="0" borderId="2" xfId="0" applyBorder="1"/>
    <xf numFmtId="0" fontId="1" fillId="0" borderId="0" xfId="0" applyFont="1" applyAlignment="1">
      <alignment wrapText="1"/>
    </xf>
    <xf numFmtId="0" fontId="0" fillId="12" borderId="1" xfId="0" applyFill="1" applyBorder="1"/>
    <xf numFmtId="0" fontId="0" fillId="13" borderId="0" xfId="0" applyFill="1"/>
    <xf numFmtId="0" fontId="9" fillId="14" borderId="0" xfId="0" applyFont="1" applyFill="1"/>
    <xf numFmtId="0" fontId="22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49" fontId="24" fillId="0" borderId="3" xfId="0" applyNumberFormat="1" applyFont="1" applyBorder="1" applyAlignment="1" applyProtection="1">
      <alignment horizontal="center"/>
      <protection locked="0"/>
    </xf>
    <xf numFmtId="0" fontId="24" fillId="0" borderId="3" xfId="0" applyFont="1" applyBorder="1" applyAlignment="1" applyProtection="1">
      <alignment horizontal="left" vertical="center"/>
      <protection locked="0"/>
    </xf>
    <xf numFmtId="0" fontId="24" fillId="0" borderId="3" xfId="0" applyFont="1" applyBorder="1" applyAlignment="1" applyProtection="1">
      <alignment horizontal="left" vertical="center" wrapText="1"/>
      <protection locked="0"/>
    </xf>
    <xf numFmtId="0" fontId="24" fillId="13" borderId="3" xfId="0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right"/>
    </xf>
    <xf numFmtId="14" fontId="24" fillId="13" borderId="3" xfId="0" applyNumberFormat="1" applyFont="1" applyFill="1" applyBorder="1" applyAlignment="1">
      <alignment horizontal="right"/>
    </xf>
    <xf numFmtId="0" fontId="24" fillId="15" borderId="0" xfId="0" applyFont="1" applyFill="1" applyAlignment="1" applyProtection="1">
      <alignment horizontal="center" vertical="center"/>
      <protection locked="0"/>
    </xf>
    <xf numFmtId="14" fontId="24" fillId="0" borderId="3" xfId="0" applyNumberFormat="1" applyFont="1" applyBorder="1" applyAlignment="1" applyProtection="1">
      <alignment horizontal="center"/>
      <protection locked="0"/>
    </xf>
    <xf numFmtId="14" fontId="24" fillId="0" borderId="3" xfId="0" quotePrefix="1" applyNumberFormat="1" applyFont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23" fillId="13" borderId="3" xfId="0" applyFont="1" applyFill="1" applyBorder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right" vertical="top"/>
    </xf>
    <xf numFmtId="0" fontId="4" fillId="4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left" vertical="center" wrapText="1"/>
    </xf>
    <xf numFmtId="0" fontId="7" fillId="6" borderId="0" xfId="0" applyFont="1" applyFill="1" applyAlignment="1">
      <alignment horizontal="center" vertical="center" wrapText="1"/>
    </xf>
  </cellXfs>
  <cellStyles count="3">
    <cellStyle name="Normale" xfId="0" builtinId="0"/>
    <cellStyle name="Normale 2" xfId="1" xr:uid="{00000000-0005-0000-0000-000002000000}"/>
    <cellStyle name="Normale 3" xfId="2" xr:uid="{6ED1F515-3043-45A4-9457-1BBF352B081F}"/>
  </cellStyles>
  <dxfs count="28"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numFmt numFmtId="0" formatCode="General"/>
    </dxf>
  </dxfs>
  <tableStyles count="0" defaultTableStyle="TableStyleMedium2" defaultPivotStyle="PivotStyleLight16"/>
  <colors>
    <mruColors>
      <color rgb="FFA86ED4"/>
      <color rgb="FF9148C8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6329AC-2FF8-42C1-9C99-97E386DEA5F2}" name="Tabella1" displayName="Tabella1" ref="A1:G2" totalsRowShown="0">
  <autoFilter ref="A1:G2" xr:uid="{A66329AC-2FF8-42C1-9C99-97E386DEA5F2}"/>
  <tableColumns count="7">
    <tableColumn id="1" xr3:uid="{99B0279A-D262-44C1-AB3C-E0A09633856A}" name="Ambito disciplinare"/>
    <tableColumn id="4" xr3:uid="{A9988FFF-1AFA-4DC5-91A7-20E9D93B1AD0}" name="Codice Ambito Disciplinare"/>
    <tableColumn id="2" xr3:uid="{B486A9D1-3769-4102-AE01-98F64E2CAE0C}" name="Lista oggetti"/>
    <tableColumn id="5" xr3:uid="{963C391C-4594-4FFD-81E2-9141EC9DA04F}" name="Codice oggetto"/>
    <tableColumn id="3" xr3:uid="{671BDFD0-EAE7-471E-8DA7-7F030D5E02F2}" name="Foglio" dataDxfId="27">
      <calculatedColumnFormula>_xlfn.CONCAT(Tabella1[[#This Row],[Codice Ambito Disciplinare]],"_",Tabella1[[#This Row],[Codice oggetto]])</calculatedColumnFormula>
    </tableColumn>
    <tableColumn id="6" xr3:uid="{7291033D-F251-4E58-B0F6-FFF38A491654}" name="Eseguito SI/NO"/>
    <tableColumn id="7" xr3:uid="{633A524B-C37C-40E1-9058-CA953D58C9F0}" name="Entita IFC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605C1D6-F987-4096-BED4-BACC042A716B}" name="Tabella3" displayName="Tabella3" ref="A13:B21" totalsRowShown="0" headerRowDxfId="26">
  <autoFilter ref="A13:B21" xr:uid="{B605C1D6-F987-4096-BED4-BACC042A716B}"/>
  <tableColumns count="2">
    <tableColumn id="1" xr3:uid="{7BE0662A-E11A-418A-BC75-C35813973E89}" name="Ambito Disciplinare"/>
    <tableColumn id="2" xr3:uid="{0E006D6A-EC02-423C-9D36-79922C52F836}" name="Codice Ambito Disciplina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4253-7C02-4A66-B716-ED5C2BD88A2E}">
  <dimension ref="A1:B12"/>
  <sheetViews>
    <sheetView workbookViewId="0">
      <selection activeCell="B3" sqref="B3"/>
    </sheetView>
  </sheetViews>
  <sheetFormatPr defaultColWidth="8" defaultRowHeight="14.25" x14ac:dyDescent="0.25"/>
  <cols>
    <col min="1" max="1" width="21.5703125" style="54" customWidth="1"/>
    <col min="2" max="2" width="84" style="54" customWidth="1"/>
    <col min="3" max="16384" width="8" style="54"/>
  </cols>
  <sheetData>
    <row r="1" spans="1:2" ht="15" x14ac:dyDescent="0.25">
      <c r="A1" s="58" t="s">
        <v>189</v>
      </c>
      <c r="B1" s="58"/>
    </row>
    <row r="2" spans="1:2" x14ac:dyDescent="0.2">
      <c r="A2" s="52" t="s">
        <v>188</v>
      </c>
      <c r="B2" s="55" t="s">
        <v>190</v>
      </c>
    </row>
    <row r="3" spans="1:2" x14ac:dyDescent="0.2">
      <c r="A3" s="52" t="s">
        <v>176</v>
      </c>
      <c r="B3" s="56" t="s">
        <v>203</v>
      </c>
    </row>
    <row r="4" spans="1:2" x14ac:dyDescent="0.2">
      <c r="A4" s="53" t="s">
        <v>177</v>
      </c>
      <c r="B4" s="48" t="s">
        <v>202</v>
      </c>
    </row>
    <row r="7" spans="1:2" ht="15" x14ac:dyDescent="0.25">
      <c r="A7" s="58" t="s">
        <v>178</v>
      </c>
      <c r="B7" s="58"/>
    </row>
    <row r="8" spans="1:2" ht="42.75" x14ac:dyDescent="0.25">
      <c r="A8" s="51" t="s">
        <v>184</v>
      </c>
      <c r="B8" s="50" t="s">
        <v>185</v>
      </c>
    </row>
    <row r="9" spans="1:2" x14ac:dyDescent="0.25">
      <c r="A9" s="51" t="s">
        <v>179</v>
      </c>
      <c r="B9" s="49" t="s">
        <v>180</v>
      </c>
    </row>
    <row r="10" spans="1:2" x14ac:dyDescent="0.25">
      <c r="A10" s="51" t="s">
        <v>181</v>
      </c>
      <c r="B10" s="49" t="s">
        <v>186</v>
      </c>
    </row>
    <row r="11" spans="1:2" x14ac:dyDescent="0.25">
      <c r="A11" s="51" t="s">
        <v>182</v>
      </c>
      <c r="B11" s="49" t="s">
        <v>187</v>
      </c>
    </row>
    <row r="12" spans="1:2" x14ac:dyDescent="0.25">
      <c r="A12" s="51" t="s">
        <v>183</v>
      </c>
      <c r="B12" s="49" t="s">
        <v>191</v>
      </c>
    </row>
  </sheetData>
  <mergeCells count="2">
    <mergeCell ref="A1:B1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EAF1-55AD-48B9-8773-68A1261CF145}">
  <sheetPr>
    <pageSetUpPr fitToPage="1"/>
  </sheetPr>
  <dimension ref="A1:J24"/>
  <sheetViews>
    <sheetView zoomScale="85" zoomScaleNormal="85" workbookViewId="0">
      <selection activeCell="A19" sqref="A19"/>
    </sheetView>
  </sheetViews>
  <sheetFormatPr defaultRowHeight="15" x14ac:dyDescent="0.25"/>
  <cols>
    <col min="1" max="1" width="43.28515625" customWidth="1"/>
    <col min="2" max="2" width="34.42578125" customWidth="1"/>
    <col min="3" max="4" width="27.140625" customWidth="1"/>
    <col min="5" max="5" width="12.28515625" customWidth="1"/>
    <col min="6" max="6" width="16" bestFit="1" customWidth="1"/>
    <col min="7" max="7" width="27" customWidth="1"/>
    <col min="9" max="9" width="11.71093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163</v>
      </c>
      <c r="I1" s="45" t="s">
        <v>159</v>
      </c>
      <c r="J1" s="44" t="s">
        <v>160</v>
      </c>
    </row>
    <row r="2" spans="1:10" x14ac:dyDescent="0.25">
      <c r="A2" s="43" t="s">
        <v>12</v>
      </c>
      <c r="B2" s="41" t="str">
        <f xml:space="preserve"> IFERROR(VLOOKUP(A2,Tabella3[#Data],2,FALSE),"")</f>
        <v>OPGE</v>
      </c>
      <c r="C2" s="41" t="s">
        <v>13</v>
      </c>
      <c r="D2" s="41" t="s">
        <v>14</v>
      </c>
      <c r="E2" s="41" t="str">
        <f>_xlfn.CONCAT(Tabella1[[#This Row],[Codice Ambito Disciplinare]],"_",Tabella1[[#This Row],[Codice oggetto]])</f>
        <v>OPGE_PEN</v>
      </c>
      <c r="F2" t="s">
        <v>7</v>
      </c>
      <c r="G2" t="s">
        <v>164</v>
      </c>
    </row>
    <row r="13" spans="1:10" x14ac:dyDescent="0.25">
      <c r="A13" t="s">
        <v>15</v>
      </c>
      <c r="B13" s="4" t="s">
        <v>1</v>
      </c>
    </row>
    <row r="14" spans="1:10" x14ac:dyDescent="0.25">
      <c r="A14" t="s">
        <v>6</v>
      </c>
      <c r="B14" t="s">
        <v>16</v>
      </c>
    </row>
    <row r="15" spans="1:10" x14ac:dyDescent="0.25">
      <c r="A15" t="s">
        <v>8</v>
      </c>
      <c r="B15" t="s">
        <v>17</v>
      </c>
    </row>
    <row r="16" spans="1:10" x14ac:dyDescent="0.25">
      <c r="A16" t="s">
        <v>9</v>
      </c>
      <c r="B16" t="s">
        <v>18</v>
      </c>
    </row>
    <row r="17" spans="1:2" x14ac:dyDescent="0.25">
      <c r="A17" t="s">
        <v>10</v>
      </c>
      <c r="B17" t="s">
        <v>19</v>
      </c>
    </row>
    <row r="18" spans="1:2" x14ac:dyDescent="0.25">
      <c r="A18" t="s">
        <v>11</v>
      </c>
      <c r="B18" t="s">
        <v>20</v>
      </c>
    </row>
    <row r="19" spans="1:2" x14ac:dyDescent="0.25">
      <c r="A19" t="s">
        <v>12</v>
      </c>
      <c r="B19" t="s">
        <v>21</v>
      </c>
    </row>
    <row r="20" spans="1:2" x14ac:dyDescent="0.25">
      <c r="A20" t="s">
        <v>22</v>
      </c>
      <c r="B20" t="s">
        <v>23</v>
      </c>
    </row>
    <row r="21" spans="1:2" x14ac:dyDescent="0.25">
      <c r="A21" t="s">
        <v>24</v>
      </c>
      <c r="B21" t="s">
        <v>25</v>
      </c>
    </row>
    <row r="23" spans="1:2" x14ac:dyDescent="0.25">
      <c r="A23" t="s">
        <v>7</v>
      </c>
    </row>
    <row r="24" spans="1:2" x14ac:dyDescent="0.25">
      <c r="A24" t="s">
        <v>26</v>
      </c>
    </row>
  </sheetData>
  <conditionalFormatting sqref="D3 E1:E1048576">
    <cfRule type="duplicateValues" dxfId="25" priority="1"/>
  </conditionalFormatting>
  <dataValidations count="2">
    <dataValidation type="list" allowBlank="1" showInputMessage="1" showErrorMessage="1" sqref="A2" xr:uid="{93F6F39A-A6E4-408C-8ADB-3EBCC941EF83}">
      <formula1>$A$13:$A$20</formula1>
    </dataValidation>
    <dataValidation type="list" allowBlank="1" showInputMessage="1" showErrorMessage="1" sqref="F2" xr:uid="{A496A592-322A-4604-B0EC-4FAF5D00233E}">
      <formula1>$A$23:$A$24</formula1>
    </dataValidation>
  </dataValidations>
  <pageMargins left="0.7" right="0.7" top="0.75" bottom="0.75" header="0.3" footer="0.3"/>
  <pageSetup paperSize="8" scale="88" orientation="landscape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6959E-DB54-4F82-AEDA-520CB4F2830D}">
  <sheetPr>
    <tabColor theme="8" tint="0.79998168889431442"/>
  </sheetPr>
  <dimension ref="B2:AB79"/>
  <sheetViews>
    <sheetView zoomScale="70" zoomScaleNormal="70" workbookViewId="0">
      <pane xSplit="3" topLeftCell="D1" activePane="topRight" state="frozen"/>
      <selection activeCell="I8" sqref="I8"/>
      <selection pane="topRight" activeCell="E46" sqref="E46"/>
    </sheetView>
  </sheetViews>
  <sheetFormatPr defaultColWidth="8.85546875" defaultRowHeight="15" x14ac:dyDescent="0.25"/>
  <cols>
    <col min="1" max="1" width="11.28515625" customWidth="1"/>
    <col min="2" max="2" width="36.7109375" customWidth="1"/>
    <col min="3" max="3" width="32.42578125" bestFit="1" customWidth="1"/>
    <col min="4" max="4" width="51.28515625" customWidth="1"/>
    <col min="5" max="5" width="28.85546875" bestFit="1" customWidth="1"/>
    <col min="6" max="6" width="16.140625" customWidth="1"/>
    <col min="7" max="7" width="26.7109375" style="10" customWidth="1"/>
    <col min="8" max="8" width="37.42578125" bestFit="1" customWidth="1"/>
    <col min="9" max="9" width="31.85546875" style="1" customWidth="1"/>
    <col min="10" max="10" width="17.42578125" style="1" customWidth="1"/>
    <col min="11" max="11" width="18.5703125" style="1" hidden="1" customWidth="1"/>
    <col min="12" max="12" width="25.7109375" style="1" customWidth="1"/>
    <col min="13" max="13" width="17.7109375" style="1" bestFit="1" customWidth="1"/>
    <col min="14" max="14" width="15.7109375" bestFit="1" customWidth="1"/>
    <col min="15" max="15" width="15.7109375" hidden="1" customWidth="1"/>
    <col min="16" max="16" width="23.140625" hidden="1" customWidth="1"/>
    <col min="17" max="17" width="18.5703125" hidden="1" customWidth="1"/>
    <col min="18" max="20" width="18.7109375" customWidth="1"/>
    <col min="21" max="21" width="21.7109375" customWidth="1"/>
    <col min="22" max="24" width="18.7109375" customWidth="1"/>
    <col min="25" max="25" width="21.7109375" customWidth="1"/>
    <col min="26" max="26" width="21.85546875" customWidth="1"/>
    <col min="27" max="27" width="18.7109375" customWidth="1"/>
  </cols>
  <sheetData>
    <row r="2" spans="2:27" ht="25.5" customHeight="1" x14ac:dyDescent="0.25">
      <c r="B2" s="14"/>
      <c r="C2" s="14"/>
      <c r="D2" s="14"/>
      <c r="E2" s="14"/>
      <c r="F2" s="14"/>
      <c r="G2" s="15"/>
      <c r="H2" s="14"/>
      <c r="I2" s="16"/>
      <c r="J2" s="16"/>
      <c r="K2" s="16"/>
      <c r="L2" s="16"/>
      <c r="M2" s="16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2:27" ht="15.75" x14ac:dyDescent="0.25">
      <c r="B3" s="59" t="s">
        <v>87</v>
      </c>
      <c r="C3" s="59"/>
      <c r="D3" s="18"/>
      <c r="E3" s="18"/>
      <c r="F3" s="18"/>
      <c r="G3" s="17"/>
      <c r="H3" s="18"/>
      <c r="I3" s="19"/>
      <c r="J3" s="19"/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2:27" ht="15.75" x14ac:dyDescent="0.25">
      <c r="B4" s="59" t="s">
        <v>88</v>
      </c>
      <c r="C4" s="59"/>
      <c r="D4" s="18"/>
      <c r="E4" s="18"/>
      <c r="F4" s="18"/>
      <c r="G4" s="17"/>
      <c r="H4" s="18"/>
      <c r="I4" s="19"/>
      <c r="J4" s="19"/>
      <c r="K4" s="19"/>
      <c r="L4" s="19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2:27" ht="15" customHeight="1" x14ac:dyDescent="0.25">
      <c r="B5" s="18"/>
      <c r="C5" s="18"/>
      <c r="D5" s="18"/>
      <c r="E5" s="18"/>
      <c r="F5" s="18"/>
      <c r="G5" s="17"/>
      <c r="H5" s="18"/>
      <c r="I5" s="19"/>
      <c r="J5" s="19"/>
      <c r="K5" s="20" t="s">
        <v>29</v>
      </c>
      <c r="L5" s="20"/>
      <c r="M5" s="20"/>
      <c r="N5" s="20"/>
      <c r="O5" s="20"/>
      <c r="P5" s="20"/>
      <c r="Q5" s="20"/>
      <c r="R5" s="60" t="s">
        <v>30</v>
      </c>
      <c r="S5" s="60"/>
      <c r="T5" s="60"/>
      <c r="U5" s="60"/>
      <c r="V5" s="60"/>
      <c r="W5" s="60"/>
      <c r="X5" s="60"/>
      <c r="Y5" s="60"/>
      <c r="Z5" s="60"/>
      <c r="AA5" s="60"/>
    </row>
    <row r="6" spans="2:27" ht="28.5" customHeight="1" x14ac:dyDescent="0.25">
      <c r="B6" s="61"/>
      <c r="C6" s="61"/>
      <c r="D6" s="61"/>
      <c r="E6" s="61"/>
      <c r="F6" s="61"/>
      <c r="G6" s="61"/>
      <c r="H6" s="61"/>
      <c r="I6" s="61"/>
      <c r="J6" s="21"/>
      <c r="K6" s="22"/>
      <c r="L6" s="22"/>
      <c r="M6" s="22" t="s">
        <v>31</v>
      </c>
      <c r="N6" s="22"/>
      <c r="O6" s="22"/>
      <c r="P6" s="22"/>
      <c r="Q6" s="22"/>
      <c r="R6" s="23"/>
      <c r="S6" s="24"/>
      <c r="T6" s="24"/>
      <c r="U6" s="24"/>
      <c r="V6" s="24"/>
      <c r="W6" s="24"/>
      <c r="X6" s="24"/>
      <c r="Y6" s="24"/>
      <c r="Z6" s="24"/>
      <c r="AA6" s="24"/>
    </row>
    <row r="7" spans="2:27" ht="90" customHeight="1" x14ac:dyDescent="0.25">
      <c r="B7" s="25" t="s">
        <v>89</v>
      </c>
      <c r="C7" s="25" t="s">
        <v>33</v>
      </c>
      <c r="D7" s="25" t="s">
        <v>34</v>
      </c>
      <c r="E7" s="25" t="s">
        <v>35</v>
      </c>
      <c r="F7" s="25" t="s">
        <v>36</v>
      </c>
      <c r="G7" s="25" t="s">
        <v>37</v>
      </c>
      <c r="H7" s="25" t="s">
        <v>38</v>
      </c>
      <c r="I7" s="26" t="s">
        <v>39</v>
      </c>
      <c r="J7" s="27" t="s">
        <v>90</v>
      </c>
      <c r="K7" s="28" t="s">
        <v>91</v>
      </c>
      <c r="L7" s="28" t="s">
        <v>92</v>
      </c>
      <c r="M7" s="28" t="s">
        <v>93</v>
      </c>
      <c r="N7" s="28" t="s">
        <v>94</v>
      </c>
      <c r="O7" s="28" t="s">
        <v>95</v>
      </c>
      <c r="P7" s="28" t="s">
        <v>96</v>
      </c>
      <c r="Q7" s="28" t="s">
        <v>97</v>
      </c>
      <c r="R7" s="29" t="s">
        <v>98</v>
      </c>
      <c r="S7" s="29" t="s">
        <v>99</v>
      </c>
      <c r="T7" s="29" t="s">
        <v>100</v>
      </c>
      <c r="U7" s="29" t="s">
        <v>101</v>
      </c>
      <c r="V7" s="29" t="s">
        <v>102</v>
      </c>
      <c r="W7" s="29" t="s">
        <v>103</v>
      </c>
      <c r="X7" s="29" t="s">
        <v>104</v>
      </c>
      <c r="Y7" s="29" t="s">
        <v>105</v>
      </c>
      <c r="Z7" s="29" t="s">
        <v>106</v>
      </c>
      <c r="AA7" s="29" t="s">
        <v>107</v>
      </c>
    </row>
    <row r="8" spans="2:27" x14ac:dyDescent="0.25">
      <c r="B8" s="6" t="s">
        <v>108</v>
      </c>
      <c r="C8" t="s">
        <v>86</v>
      </c>
      <c r="G8" s="10" t="s">
        <v>67</v>
      </c>
      <c r="H8" t="s">
        <v>109</v>
      </c>
      <c r="I8" s="3" t="s">
        <v>110</v>
      </c>
      <c r="J8" s="1" t="str">
        <f t="shared" ref="J8:J39" si="0">_xlfn.IFNA(IF(_xlfn.XLOOKUP("o",$6:$6,8:8,,,1)=""," ",_xlfn.XLOOKUP("o",$6:$6,8:8,,,1))," ")</f>
        <v>x</v>
      </c>
      <c r="K8" s="1" t="s">
        <v>58</v>
      </c>
      <c r="L8" s="1" t="s">
        <v>58</v>
      </c>
      <c r="M8" s="1" t="s">
        <v>58</v>
      </c>
      <c r="N8" s="1" t="s">
        <v>58</v>
      </c>
      <c r="O8" s="1" t="s">
        <v>58</v>
      </c>
      <c r="P8" s="1" t="s">
        <v>58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6" t="s">
        <v>108</v>
      </c>
      <c r="C9" t="s">
        <v>111</v>
      </c>
      <c r="I9" s="3" t="s">
        <v>110</v>
      </c>
      <c r="J9" s="1" t="str">
        <f t="shared" si="0"/>
        <v>x</v>
      </c>
      <c r="K9" s="1" t="s">
        <v>58</v>
      </c>
      <c r="L9" s="1" t="s">
        <v>58</v>
      </c>
      <c r="M9" s="1" t="s">
        <v>58</v>
      </c>
      <c r="N9" s="1" t="s">
        <v>58</v>
      </c>
      <c r="O9" s="1" t="s">
        <v>58</v>
      </c>
      <c r="P9" s="1" t="s">
        <v>58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6" t="s">
        <v>108</v>
      </c>
      <c r="C10" t="s">
        <v>112</v>
      </c>
      <c r="G10" s="10" t="s">
        <v>72</v>
      </c>
      <c r="H10" t="s">
        <v>109</v>
      </c>
      <c r="I10" s="3" t="s">
        <v>110</v>
      </c>
      <c r="J10" s="1" t="str">
        <f t="shared" si="0"/>
        <v>x</v>
      </c>
      <c r="K10" s="1" t="s">
        <v>58</v>
      </c>
      <c r="L10" s="1" t="s">
        <v>58</v>
      </c>
      <c r="M10" s="1" t="s">
        <v>58</v>
      </c>
      <c r="N10" s="1" t="s">
        <v>58</v>
      </c>
      <c r="O10" s="1" t="s">
        <v>58</v>
      </c>
      <c r="P10" s="1" t="s">
        <v>58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x14ac:dyDescent="0.25">
      <c r="B11" s="6" t="s">
        <v>108</v>
      </c>
      <c r="C11" t="s">
        <v>73</v>
      </c>
      <c r="G11" s="10" t="s">
        <v>74</v>
      </c>
      <c r="H11" t="s">
        <v>109</v>
      </c>
      <c r="I11" s="3" t="s">
        <v>110</v>
      </c>
      <c r="J11" s="1" t="str">
        <f t="shared" si="0"/>
        <v>x</v>
      </c>
      <c r="K11" s="1" t="s">
        <v>58</v>
      </c>
      <c r="L11" s="1" t="s">
        <v>58</v>
      </c>
      <c r="M11" s="1" t="s">
        <v>58</v>
      </c>
      <c r="N11" s="1" t="s">
        <v>58</v>
      </c>
      <c r="O11" s="1" t="s">
        <v>58</v>
      </c>
      <c r="P11" s="1" t="s">
        <v>58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B12" s="6" t="s">
        <v>108</v>
      </c>
      <c r="C12" t="s">
        <v>69</v>
      </c>
      <c r="G12" s="10" t="s">
        <v>70</v>
      </c>
      <c r="H12" t="s">
        <v>109</v>
      </c>
      <c r="I12" s="3" t="s">
        <v>110</v>
      </c>
      <c r="J12" s="1" t="str">
        <f t="shared" si="0"/>
        <v>x</v>
      </c>
      <c r="K12" s="1" t="s">
        <v>58</v>
      </c>
      <c r="L12" s="1" t="s">
        <v>58</v>
      </c>
      <c r="M12" s="1" t="s">
        <v>58</v>
      </c>
      <c r="N12" s="1" t="s">
        <v>58</v>
      </c>
      <c r="O12" s="1" t="s">
        <v>58</v>
      </c>
      <c r="P12" s="1" t="s">
        <v>58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I13" s="12"/>
      <c r="J13" s="1" t="str">
        <f t="shared" si="0"/>
        <v xml:space="preserve"> </v>
      </c>
      <c r="K13" s="3"/>
      <c r="L13" s="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6" t="s">
        <v>113</v>
      </c>
      <c r="C14" t="s">
        <v>114</v>
      </c>
      <c r="G14" s="10" t="s">
        <v>115</v>
      </c>
      <c r="H14" s="3" t="s">
        <v>84</v>
      </c>
      <c r="I14" t="s">
        <v>82</v>
      </c>
      <c r="J14" s="1" t="str">
        <f t="shared" si="0"/>
        <v>x</v>
      </c>
      <c r="K14" s="3"/>
      <c r="L14" s="1" t="s">
        <v>58</v>
      </c>
      <c r="M14" s="1" t="s">
        <v>58</v>
      </c>
      <c r="N14" s="1" t="s">
        <v>58</v>
      </c>
      <c r="O14" s="1" t="s">
        <v>58</v>
      </c>
      <c r="P14" s="1" t="s">
        <v>58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6"/>
      <c r="C15" t="s">
        <v>116</v>
      </c>
      <c r="G15" s="10" t="s">
        <v>117</v>
      </c>
      <c r="H15" s="3" t="s">
        <v>84</v>
      </c>
      <c r="J15" s="1" t="str">
        <f t="shared" si="0"/>
        <v>x</v>
      </c>
      <c r="K15" s="3"/>
      <c r="L15" s="1" t="s">
        <v>58</v>
      </c>
      <c r="M15" s="1" t="s">
        <v>58</v>
      </c>
      <c r="N15" s="1" t="s">
        <v>58</v>
      </c>
      <c r="O15" s="1" t="s">
        <v>58</v>
      </c>
      <c r="P15" s="1" t="s">
        <v>58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H16" s="10"/>
      <c r="I16" s="12"/>
      <c r="J16" s="1" t="str">
        <f t="shared" si="0"/>
        <v xml:space="preserve"> </v>
      </c>
      <c r="K16" s="3"/>
      <c r="L16" s="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8" x14ac:dyDescent="0.25">
      <c r="B17" t="s">
        <v>83</v>
      </c>
      <c r="C17" t="s">
        <v>83</v>
      </c>
      <c r="G17" s="10" t="s">
        <v>118</v>
      </c>
      <c r="H17" s="3" t="s">
        <v>84</v>
      </c>
      <c r="I17" t="s">
        <v>119</v>
      </c>
      <c r="J17" s="1" t="str">
        <f t="shared" si="0"/>
        <v>x</v>
      </c>
      <c r="K17" s="3"/>
      <c r="L17" s="1" t="s">
        <v>58</v>
      </c>
      <c r="M17" s="1" t="s">
        <v>58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8" x14ac:dyDescent="0.25">
      <c r="C18" t="s">
        <v>120</v>
      </c>
      <c r="G18" s="10" t="s">
        <v>121</v>
      </c>
      <c r="H18" s="3" t="s">
        <v>84</v>
      </c>
      <c r="I18"/>
      <c r="J18" s="1" t="str">
        <f t="shared" si="0"/>
        <v>x</v>
      </c>
      <c r="K18" s="3"/>
      <c r="L18" s="1" t="s">
        <v>58</v>
      </c>
      <c r="M18" s="1" t="s">
        <v>58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8" x14ac:dyDescent="0.25">
      <c r="C19" t="s">
        <v>122</v>
      </c>
      <c r="H19" s="10"/>
      <c r="I19"/>
      <c r="J19" s="1" t="str">
        <f t="shared" si="0"/>
        <v>x</v>
      </c>
      <c r="K19" s="3"/>
      <c r="L19" s="1" t="s">
        <v>58</v>
      </c>
      <c r="M19" s="1" t="s">
        <v>58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8" x14ac:dyDescent="0.25">
      <c r="H20" s="10"/>
      <c r="I20" s="13"/>
      <c r="J20" s="1" t="str">
        <f t="shared" si="0"/>
        <v xml:space="preserve"> </v>
      </c>
      <c r="K20" s="3"/>
      <c r="L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8" x14ac:dyDescent="0.25">
      <c r="B21" s="6" t="s">
        <v>123</v>
      </c>
      <c r="C21" t="s">
        <v>124</v>
      </c>
      <c r="H21" s="7"/>
      <c r="I21" t="s">
        <v>125</v>
      </c>
      <c r="J21" s="1" t="str">
        <f t="shared" si="0"/>
        <v>x</v>
      </c>
      <c r="K21" s="3"/>
      <c r="L21" s="3"/>
      <c r="M21" s="1" t="s">
        <v>58</v>
      </c>
      <c r="N21" s="1" t="s">
        <v>58</v>
      </c>
      <c r="O21" s="1" t="s">
        <v>58</v>
      </c>
      <c r="P21" s="1" t="s">
        <v>58</v>
      </c>
      <c r="Q21" s="1"/>
      <c r="AA21" s="1"/>
    </row>
    <row r="22" spans="2:28" x14ac:dyDescent="0.25">
      <c r="B22" s="6"/>
      <c r="C22" t="s">
        <v>126</v>
      </c>
      <c r="H22" s="7"/>
      <c r="I22"/>
      <c r="J22" s="1" t="str">
        <f t="shared" si="0"/>
        <v>x</v>
      </c>
      <c r="K22" s="3"/>
      <c r="L22" s="3"/>
      <c r="M22" s="1" t="s">
        <v>58</v>
      </c>
      <c r="N22" s="1" t="s">
        <v>58</v>
      </c>
      <c r="O22" s="1" t="s">
        <v>58</v>
      </c>
      <c r="P22" s="1" t="s">
        <v>58</v>
      </c>
      <c r="Q22" s="1"/>
      <c r="AA22" s="1"/>
    </row>
    <row r="23" spans="2:28" x14ac:dyDescent="0.25">
      <c r="I23" s="13"/>
      <c r="J23" s="1" t="str">
        <f t="shared" si="0"/>
        <v xml:space="preserve"> </v>
      </c>
      <c r="K23" s="3"/>
      <c r="L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8" x14ac:dyDescent="0.25">
      <c r="B24" s="3" t="s">
        <v>127</v>
      </c>
      <c r="C24" t="s">
        <v>128</v>
      </c>
      <c r="G24" s="3"/>
      <c r="H24" s="1"/>
      <c r="I24" t="s">
        <v>129</v>
      </c>
      <c r="J24" s="1" t="str">
        <f t="shared" si="0"/>
        <v xml:space="preserve"> </v>
      </c>
      <c r="K24" s="3"/>
      <c r="L24" s="3"/>
      <c r="N24" s="1"/>
      <c r="O24" s="1" t="s">
        <v>58</v>
      </c>
      <c r="P24" s="1" t="s">
        <v>58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 s="3"/>
      <c r="C25" t="s">
        <v>130</v>
      </c>
      <c r="G25" s="3"/>
      <c r="H25" s="1"/>
      <c r="I25"/>
      <c r="J25" s="1" t="str">
        <f t="shared" si="0"/>
        <v xml:space="preserve"> </v>
      </c>
      <c r="K25" s="3"/>
      <c r="L25" s="3"/>
      <c r="N25" s="1"/>
      <c r="O25" s="1"/>
      <c r="P25" s="1" t="s">
        <v>58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x14ac:dyDescent="0.25">
      <c r="B26" s="3"/>
      <c r="C26" t="s">
        <v>131</v>
      </c>
      <c r="G26" s="3"/>
      <c r="H26" s="1"/>
      <c r="I26"/>
      <c r="J26" s="1" t="str">
        <f t="shared" si="0"/>
        <v xml:space="preserve"> </v>
      </c>
      <c r="K26" s="3"/>
      <c r="L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x14ac:dyDescent="0.25">
      <c r="B27" s="1"/>
      <c r="C27" s="1"/>
      <c r="D27" s="1"/>
      <c r="E27" s="1"/>
      <c r="F27" s="1"/>
      <c r="G27" s="3"/>
      <c r="H27" s="1"/>
      <c r="I27" s="13"/>
      <c r="J27" s="1" t="str">
        <f t="shared" si="0"/>
        <v xml:space="preserve"> </v>
      </c>
      <c r="K27" s="3"/>
      <c r="L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8" x14ac:dyDescent="0.25">
      <c r="B28" s="6" t="s">
        <v>132</v>
      </c>
      <c r="C28" t="s">
        <v>133</v>
      </c>
      <c r="G28" s="3"/>
      <c r="H28" s="3"/>
      <c r="I28" t="s">
        <v>57</v>
      </c>
      <c r="J28" s="1" t="str">
        <f t="shared" si="0"/>
        <v>x</v>
      </c>
      <c r="K28" s="1" t="s">
        <v>58</v>
      </c>
      <c r="L28" s="1" t="s">
        <v>58</v>
      </c>
      <c r="M28" s="1" t="s">
        <v>58</v>
      </c>
      <c r="N28" s="1" t="s">
        <v>58</v>
      </c>
      <c r="O28" s="1" t="s">
        <v>58</v>
      </c>
      <c r="P28" s="1" t="s">
        <v>58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8" x14ac:dyDescent="0.25">
      <c r="B29" s="6"/>
      <c r="C29" t="s">
        <v>134</v>
      </c>
      <c r="G29" s="3"/>
      <c r="H29" s="3"/>
      <c r="I29"/>
      <c r="J29" s="1" t="str">
        <f t="shared" si="0"/>
        <v xml:space="preserve"> </v>
      </c>
      <c r="N29" s="1"/>
      <c r="O29" s="1" t="s">
        <v>58</v>
      </c>
      <c r="P29" s="1" t="s">
        <v>58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8" x14ac:dyDescent="0.25">
      <c r="B30" s="6"/>
      <c r="C30" t="s">
        <v>135</v>
      </c>
      <c r="G30" s="3"/>
      <c r="H30" s="3"/>
      <c r="I30"/>
      <c r="J30" s="1" t="str">
        <f t="shared" si="0"/>
        <v xml:space="preserve"> </v>
      </c>
      <c r="N30" s="1"/>
      <c r="O30" s="1" t="s">
        <v>58</v>
      </c>
      <c r="P30" s="1" t="s">
        <v>58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8" x14ac:dyDescent="0.25">
      <c r="B31" s="6"/>
      <c r="C31" t="s">
        <v>136</v>
      </c>
      <c r="G31" s="3"/>
      <c r="H31" s="3"/>
      <c r="I31"/>
      <c r="J31" s="1" t="str">
        <f t="shared" si="0"/>
        <v>x</v>
      </c>
      <c r="M31" s="1" t="s">
        <v>58</v>
      </c>
      <c r="N31" s="1" t="s">
        <v>58</v>
      </c>
      <c r="O31" s="1" t="s">
        <v>58</v>
      </c>
      <c r="P31" s="1" t="s">
        <v>58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8" x14ac:dyDescent="0.25">
      <c r="B32" s="6"/>
      <c r="C32" t="s">
        <v>137</v>
      </c>
      <c r="G32" s="3"/>
      <c r="H32" s="3"/>
      <c r="I32" s="3"/>
      <c r="J32" s="1" t="str">
        <f t="shared" si="0"/>
        <v>x</v>
      </c>
      <c r="M32" s="1" t="s">
        <v>58</v>
      </c>
      <c r="N32" s="1" t="s">
        <v>58</v>
      </c>
      <c r="O32" s="1" t="s">
        <v>58</v>
      </c>
      <c r="P32" s="1" t="s">
        <v>58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6"/>
      <c r="C33" t="s">
        <v>138</v>
      </c>
      <c r="D33" s="4"/>
      <c r="G33" s="3"/>
      <c r="H33" s="1"/>
      <c r="I33" s="3"/>
      <c r="J33" s="1" t="str">
        <f t="shared" si="0"/>
        <v>x</v>
      </c>
      <c r="L33" s="1" t="s">
        <v>58</v>
      </c>
      <c r="M33" s="1" t="s">
        <v>58</v>
      </c>
      <c r="N33" s="1" t="s">
        <v>58</v>
      </c>
      <c r="O33" s="1" t="s">
        <v>58</v>
      </c>
      <c r="P33" s="1" t="s">
        <v>58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6"/>
      <c r="C34" t="s">
        <v>139</v>
      </c>
      <c r="D34" s="4"/>
      <c r="G34" s="3"/>
      <c r="H34" s="1"/>
      <c r="I34" s="3"/>
      <c r="J34" s="1" t="str">
        <f t="shared" si="0"/>
        <v>x</v>
      </c>
      <c r="K34" s="3"/>
      <c r="M34" s="1" t="s">
        <v>58</v>
      </c>
      <c r="N34" s="1" t="s">
        <v>58</v>
      </c>
      <c r="O34" s="1" t="s">
        <v>58</v>
      </c>
      <c r="P34" s="1" t="s">
        <v>58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x14ac:dyDescent="0.25">
      <c r="B35" s="6"/>
      <c r="C35" t="s">
        <v>140</v>
      </c>
      <c r="D35" s="4"/>
      <c r="G35" s="3"/>
      <c r="H35" s="1"/>
      <c r="I35" s="3"/>
      <c r="J35" s="1" t="str">
        <f t="shared" si="0"/>
        <v xml:space="preserve"> </v>
      </c>
      <c r="K35" s="3"/>
      <c r="N35" s="1" t="s">
        <v>58</v>
      </c>
      <c r="O35" s="1" t="s">
        <v>58</v>
      </c>
      <c r="P35" s="1" t="s">
        <v>58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1"/>
      <c r="C36" s="1"/>
      <c r="D36" s="1"/>
      <c r="E36" s="1"/>
      <c r="F36" s="1"/>
      <c r="G36" s="3"/>
      <c r="H36" s="1"/>
      <c r="I36" s="3"/>
      <c r="J36" s="1" t="str">
        <f t="shared" si="0"/>
        <v xml:space="preserve"> </v>
      </c>
      <c r="K36" s="8"/>
      <c r="L36" s="8"/>
      <c r="M36" s="5"/>
      <c r="N36" s="5"/>
      <c r="O36" s="5"/>
      <c r="P36" s="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6" t="s">
        <v>141</v>
      </c>
      <c r="C37" s="6" t="s">
        <v>142</v>
      </c>
      <c r="D37" s="2"/>
      <c r="E37" s="4"/>
      <c r="F37" s="4"/>
      <c r="G37" s="3"/>
      <c r="H37" s="3"/>
      <c r="I37" t="s">
        <v>143</v>
      </c>
      <c r="J37" s="1" t="str">
        <f t="shared" si="0"/>
        <v>x</v>
      </c>
      <c r="K37" s="3"/>
      <c r="L37" s="1" t="s">
        <v>58</v>
      </c>
      <c r="M37" s="1" t="s">
        <v>58</v>
      </c>
      <c r="N37" s="1" t="s">
        <v>58</v>
      </c>
      <c r="O37" s="1" t="s">
        <v>58</v>
      </c>
      <c r="P37" s="1" t="s">
        <v>58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6"/>
      <c r="C38" t="s">
        <v>144</v>
      </c>
      <c r="D38" s="2"/>
      <c r="G38" s="3"/>
      <c r="H38" s="1"/>
      <c r="I38" s="3"/>
      <c r="J38" s="1" t="str">
        <f t="shared" si="0"/>
        <v xml:space="preserve"> </v>
      </c>
      <c r="K38" s="3"/>
      <c r="L38" s="3"/>
      <c r="N38" s="1" t="s">
        <v>58</v>
      </c>
      <c r="O38" s="1" t="s">
        <v>58</v>
      </c>
      <c r="P38" s="1" t="s">
        <v>58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6"/>
      <c r="C39" t="s">
        <v>145</v>
      </c>
      <c r="D39" s="2"/>
      <c r="G39" s="3"/>
      <c r="H39" s="1"/>
      <c r="I39" s="3"/>
      <c r="J39" s="1" t="str">
        <f t="shared" si="0"/>
        <v xml:space="preserve"> </v>
      </c>
      <c r="K39" s="3"/>
      <c r="L39" s="3"/>
      <c r="N39" s="1" t="s">
        <v>58</v>
      </c>
      <c r="O39" s="1" t="s">
        <v>58</v>
      </c>
      <c r="P39" s="1" t="s">
        <v>58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25">
      <c r="B40" s="1"/>
      <c r="C40" s="1"/>
      <c r="D40" s="1"/>
      <c r="E40" s="1"/>
      <c r="F40" s="1"/>
      <c r="G40" s="3"/>
      <c r="H40" s="1"/>
      <c r="I40" s="3"/>
      <c r="J40" s="1" t="str">
        <f t="shared" ref="J40:J71" si="1">_xlfn.IFNA(IF(_xlfn.XLOOKUP("o",$6:$6,40:40,,,1)=""," ",_xlfn.XLOOKUP("o",$6:$6,40:40,,,1))," ")</f>
        <v xml:space="preserve"> </v>
      </c>
      <c r="K40" s="8"/>
      <c r="L40" s="8"/>
      <c r="M40" s="5"/>
      <c r="N40" s="5"/>
      <c r="O40" s="5"/>
      <c r="P40" s="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3" t="s">
        <v>146</v>
      </c>
      <c r="C41" t="s">
        <v>147</v>
      </c>
      <c r="D41" s="4"/>
      <c r="G41" s="3"/>
      <c r="H41" s="1"/>
      <c r="I41" t="s">
        <v>77</v>
      </c>
      <c r="J41" s="1" t="str">
        <f t="shared" si="1"/>
        <v>x</v>
      </c>
      <c r="K41" s="1" t="s">
        <v>58</v>
      </c>
      <c r="L41" s="1" t="s">
        <v>58</v>
      </c>
      <c r="M41" s="1" t="s">
        <v>58</v>
      </c>
      <c r="N41" s="1" t="s">
        <v>58</v>
      </c>
      <c r="O41" s="1" t="s">
        <v>58</v>
      </c>
      <c r="P41" s="1" t="s">
        <v>58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"/>
      <c r="C42" t="s">
        <v>148</v>
      </c>
      <c r="D42" s="4"/>
      <c r="G42" s="3"/>
      <c r="H42" s="1"/>
      <c r="I42" s="3"/>
      <c r="J42" s="1" t="str">
        <f t="shared" si="1"/>
        <v>x</v>
      </c>
      <c r="K42" s="1" t="s">
        <v>58</v>
      </c>
      <c r="L42" s="1" t="s">
        <v>58</v>
      </c>
      <c r="M42" s="1" t="s">
        <v>58</v>
      </c>
      <c r="N42" s="1" t="s">
        <v>58</v>
      </c>
      <c r="O42" s="1" t="s">
        <v>58</v>
      </c>
      <c r="P42" s="1" t="s">
        <v>58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1"/>
      <c r="C43" s="1"/>
      <c r="D43" s="1"/>
      <c r="E43" s="1"/>
      <c r="F43" s="1"/>
      <c r="G43" s="3"/>
      <c r="H43" s="1"/>
      <c r="I43" s="3"/>
      <c r="J43" s="1" t="str">
        <f t="shared" si="1"/>
        <v xml:space="preserve"> </v>
      </c>
      <c r="K43" s="3"/>
      <c r="L43" s="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6" t="s">
        <v>149</v>
      </c>
      <c r="C44" t="s">
        <v>61</v>
      </c>
      <c r="E44" s="4"/>
      <c r="F44" s="4"/>
      <c r="G44" s="9"/>
      <c r="H44" s="11"/>
      <c r="I44" t="s">
        <v>150</v>
      </c>
      <c r="J44" s="1" t="str">
        <f t="shared" si="1"/>
        <v xml:space="preserve"> </v>
      </c>
      <c r="K44" s="9"/>
      <c r="L44" s="9"/>
      <c r="M44"/>
      <c r="N44" s="1"/>
    </row>
    <row r="45" spans="2:27" x14ac:dyDescent="0.25">
      <c r="B45" s="1"/>
      <c r="C45" s="1"/>
      <c r="D45" s="1"/>
      <c r="E45" s="1"/>
      <c r="F45" s="1"/>
      <c r="G45" s="3"/>
      <c r="H45" s="1"/>
      <c r="I45" s="3"/>
      <c r="J45" s="1" t="str">
        <f t="shared" si="1"/>
        <v xml:space="preserve"> </v>
      </c>
      <c r="K45" s="3"/>
      <c r="L45" s="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J46" s="1" t="str">
        <f t="shared" si="1"/>
        <v xml:space="preserve"> </v>
      </c>
    </row>
    <row r="47" spans="2:27" x14ac:dyDescent="0.25">
      <c r="J47" s="1" t="str">
        <f t="shared" si="1"/>
        <v xml:space="preserve"> </v>
      </c>
    </row>
    <row r="48" spans="2:27" x14ac:dyDescent="0.25">
      <c r="J48" s="1" t="str">
        <f t="shared" si="1"/>
        <v xml:space="preserve"> </v>
      </c>
    </row>
    <row r="49" spans="10:10" x14ac:dyDescent="0.25">
      <c r="J49" s="1" t="str">
        <f t="shared" si="1"/>
        <v xml:space="preserve"> </v>
      </c>
    </row>
    <row r="50" spans="10:10" x14ac:dyDescent="0.25">
      <c r="J50" s="1" t="str">
        <f t="shared" si="1"/>
        <v xml:space="preserve"> </v>
      </c>
    </row>
    <row r="51" spans="10:10" x14ac:dyDescent="0.25">
      <c r="J51" s="1" t="str">
        <f t="shared" si="1"/>
        <v xml:space="preserve"> </v>
      </c>
    </row>
    <row r="52" spans="10:10" x14ac:dyDescent="0.25">
      <c r="J52" s="1" t="str">
        <f t="shared" si="1"/>
        <v xml:space="preserve"> </v>
      </c>
    </row>
    <row r="53" spans="10:10" x14ac:dyDescent="0.25">
      <c r="J53" s="1" t="str">
        <f t="shared" si="1"/>
        <v xml:space="preserve"> </v>
      </c>
    </row>
    <row r="54" spans="10:10" x14ac:dyDescent="0.25">
      <c r="J54" s="1" t="str">
        <f t="shared" si="1"/>
        <v xml:space="preserve"> </v>
      </c>
    </row>
    <row r="55" spans="10:10" x14ac:dyDescent="0.25">
      <c r="J55" s="1" t="str">
        <f t="shared" si="1"/>
        <v xml:space="preserve"> </v>
      </c>
    </row>
    <row r="56" spans="10:10" x14ac:dyDescent="0.25">
      <c r="J56" s="1" t="str">
        <f t="shared" si="1"/>
        <v xml:space="preserve"> </v>
      </c>
    </row>
    <row r="57" spans="10:10" x14ac:dyDescent="0.25">
      <c r="J57" s="1" t="str">
        <f t="shared" si="1"/>
        <v xml:space="preserve"> </v>
      </c>
    </row>
    <row r="58" spans="10:10" x14ac:dyDescent="0.25">
      <c r="J58" s="1" t="str">
        <f t="shared" si="1"/>
        <v xml:space="preserve"> </v>
      </c>
    </row>
    <row r="59" spans="10:10" x14ac:dyDescent="0.25">
      <c r="J59" s="1" t="str">
        <f t="shared" si="1"/>
        <v xml:space="preserve"> </v>
      </c>
    </row>
    <row r="60" spans="10:10" x14ac:dyDescent="0.25">
      <c r="J60" s="1" t="str">
        <f t="shared" si="1"/>
        <v xml:space="preserve"> </v>
      </c>
    </row>
    <row r="61" spans="10:10" x14ac:dyDescent="0.25">
      <c r="J61" s="1" t="str">
        <f t="shared" si="1"/>
        <v xml:space="preserve"> </v>
      </c>
    </row>
    <row r="62" spans="10:10" x14ac:dyDescent="0.25">
      <c r="J62" s="1" t="str">
        <f t="shared" si="1"/>
        <v xml:space="preserve"> </v>
      </c>
    </row>
    <row r="63" spans="10:10" x14ac:dyDescent="0.25">
      <c r="J63" s="1" t="str">
        <f t="shared" si="1"/>
        <v xml:space="preserve"> </v>
      </c>
    </row>
    <row r="64" spans="10:10" x14ac:dyDescent="0.25">
      <c r="J64" s="1" t="str">
        <f t="shared" si="1"/>
        <v xml:space="preserve"> </v>
      </c>
    </row>
    <row r="65" spans="10:10" x14ac:dyDescent="0.25">
      <c r="J65" s="1" t="str">
        <f t="shared" si="1"/>
        <v xml:space="preserve"> </v>
      </c>
    </row>
    <row r="66" spans="10:10" x14ac:dyDescent="0.25">
      <c r="J66" s="1" t="str">
        <f t="shared" si="1"/>
        <v xml:space="preserve"> </v>
      </c>
    </row>
    <row r="67" spans="10:10" x14ac:dyDescent="0.25">
      <c r="J67" s="1" t="str">
        <f t="shared" si="1"/>
        <v xml:space="preserve"> </v>
      </c>
    </row>
    <row r="68" spans="10:10" x14ac:dyDescent="0.25">
      <c r="J68" s="1" t="str">
        <f t="shared" si="1"/>
        <v xml:space="preserve"> </v>
      </c>
    </row>
    <row r="69" spans="10:10" x14ac:dyDescent="0.25">
      <c r="J69" s="1" t="str">
        <f t="shared" si="1"/>
        <v xml:space="preserve"> </v>
      </c>
    </row>
    <row r="70" spans="10:10" x14ac:dyDescent="0.25">
      <c r="J70" s="1" t="str">
        <f t="shared" si="1"/>
        <v xml:space="preserve"> </v>
      </c>
    </row>
    <row r="71" spans="10:10" x14ac:dyDescent="0.25">
      <c r="J71" s="1" t="str">
        <f t="shared" si="1"/>
        <v xml:space="preserve"> </v>
      </c>
    </row>
    <row r="72" spans="10:10" x14ac:dyDescent="0.25">
      <c r="J72" s="1" t="str">
        <f t="shared" ref="J72:J79" si="2">_xlfn.IFNA(IF(_xlfn.XLOOKUP("o",$6:$6,72:72,,,1)=""," ",_xlfn.XLOOKUP("o",$6:$6,72:72,,,1))," ")</f>
        <v xml:space="preserve"> </v>
      </c>
    </row>
    <row r="73" spans="10:10" x14ac:dyDescent="0.25">
      <c r="J73" s="1" t="str">
        <f t="shared" si="2"/>
        <v xml:space="preserve"> </v>
      </c>
    </row>
    <row r="74" spans="10:10" x14ac:dyDescent="0.25">
      <c r="J74" s="1" t="str">
        <f t="shared" si="2"/>
        <v xml:space="preserve"> </v>
      </c>
    </row>
    <row r="75" spans="10:10" x14ac:dyDescent="0.25">
      <c r="J75" s="1" t="str">
        <f t="shared" si="2"/>
        <v xml:space="preserve"> </v>
      </c>
    </row>
    <row r="76" spans="10:10" x14ac:dyDescent="0.25">
      <c r="J76" s="1" t="str">
        <f t="shared" si="2"/>
        <v xml:space="preserve"> </v>
      </c>
    </row>
    <row r="77" spans="10:10" x14ac:dyDescent="0.25">
      <c r="J77" s="1" t="str">
        <f t="shared" si="2"/>
        <v xml:space="preserve"> </v>
      </c>
    </row>
    <row r="78" spans="10:10" x14ac:dyDescent="0.25">
      <c r="J78" s="1" t="str">
        <f t="shared" si="2"/>
        <v xml:space="preserve"> </v>
      </c>
    </row>
    <row r="79" spans="10:10" x14ac:dyDescent="0.25">
      <c r="J79" s="1" t="str">
        <f t="shared" si="2"/>
        <v xml:space="preserve"> </v>
      </c>
    </row>
  </sheetData>
  <autoFilter ref="B7:AA42" xr:uid="{00000000-0009-0000-0000-000000000000}"/>
  <mergeCells count="4">
    <mergeCell ref="B3:C3"/>
    <mergeCell ref="B4:C4"/>
    <mergeCell ref="R5:AA5"/>
    <mergeCell ref="B6:I6"/>
  </mergeCells>
  <conditionalFormatting sqref="B1:AA7 B8:J12 B13:AA13 B14:J18 B19:K19 B20:AA20 B21:J22 B23:AA23 B24:N25 B26:AA27 B28:J42 B43:AA1048576 Q14:AA18 M19:AA19">
    <cfRule type="expression" dxfId="24" priority="20">
      <formula>AND($C1="",ROW($C1)&gt;7)</formula>
    </cfRule>
  </conditionalFormatting>
  <conditionalFormatting sqref="J1:J1048576">
    <cfRule type="expression" dxfId="23" priority="19">
      <formula>AND($J1="",ROW($C1)&gt;7)</formula>
    </cfRule>
  </conditionalFormatting>
  <conditionalFormatting sqref="K17:K18">
    <cfRule type="expression" dxfId="22" priority="12">
      <formula>AND($C17="",ROW($C17)&gt;7)</formula>
    </cfRule>
  </conditionalFormatting>
  <conditionalFormatting sqref="K14:P16">
    <cfRule type="expression" dxfId="21" priority="11">
      <formula>AND($C14="",ROW($C14)&gt;7)</formula>
    </cfRule>
  </conditionalFormatting>
  <conditionalFormatting sqref="K8:AA12">
    <cfRule type="expression" dxfId="20" priority="13">
      <formula>AND($C8="",ROW($C8)&gt;7)</formula>
    </cfRule>
  </conditionalFormatting>
  <conditionalFormatting sqref="K21:AA22">
    <cfRule type="expression" dxfId="19" priority="3">
      <formula>AND($C21="",ROW($C21)&gt;7)</formula>
    </cfRule>
  </conditionalFormatting>
  <conditionalFormatting sqref="K28:AA42">
    <cfRule type="expression" dxfId="18" priority="14">
      <formula>AND($C28="",ROW($C28)&gt;7)</formula>
    </cfRule>
  </conditionalFormatting>
  <conditionalFormatting sqref="L17:L19">
    <cfRule type="expression" dxfId="17" priority="6">
      <formula>AND($C17="",ROW($C17)&gt;7)</formula>
    </cfRule>
  </conditionalFormatting>
  <conditionalFormatting sqref="M17:P18">
    <cfRule type="expression" dxfId="16" priority="9">
      <formula>AND($C17="",ROW($C17)&gt;7)</formula>
    </cfRule>
  </conditionalFormatting>
  <conditionalFormatting sqref="O24:AA25">
    <cfRule type="expression" dxfId="15" priority="1">
      <formula>AND($C24="",ROW($C24)&gt;7)</formula>
    </cfRule>
  </conditionalFormatting>
  <pageMargins left="0.7" right="0.7" top="0.75" bottom="0.75" header="0.3" footer="0.3"/>
  <pageSetup paperSize="9" orientation="portrait" r:id="rId1"/>
  <headerFooter>
    <oddFooter>&amp;C_x000D_&amp;1#&amp;"Trebuchet MS"&amp;8&amp;K22505F Saipem Classification - General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227A6-56FB-41FF-89AE-0A5ADEBA41BE}">
  <sheetPr>
    <tabColor theme="7" tint="0.79998168889431442"/>
    <pageSetUpPr fitToPage="1"/>
  </sheetPr>
  <dimension ref="A1:AL117"/>
  <sheetViews>
    <sheetView tabSelected="1" topLeftCell="A4" zoomScale="85" zoomScaleNormal="85" workbookViewId="0">
      <selection activeCell="C7" sqref="C7"/>
    </sheetView>
  </sheetViews>
  <sheetFormatPr defaultRowHeight="15" x14ac:dyDescent="0.25"/>
  <cols>
    <col min="2" max="2" width="43.140625" customWidth="1"/>
    <col min="3" max="3" width="31.7109375" customWidth="1"/>
    <col min="4" max="4" width="69.28515625" customWidth="1"/>
    <col min="5" max="5" width="20.42578125" customWidth="1"/>
    <col min="6" max="6" width="12.5703125" customWidth="1"/>
    <col min="7" max="7" width="42.7109375" customWidth="1"/>
    <col min="8" max="8" width="31.28515625" customWidth="1"/>
    <col min="9" max="9" width="24.7109375" customWidth="1"/>
    <col min="11" max="11" width="15.7109375" customWidth="1"/>
    <col min="12" max="12" width="16.28515625" customWidth="1"/>
    <col min="13" max="13" width="16.7109375" customWidth="1"/>
    <col min="14" max="14" width="17.140625" customWidth="1"/>
    <col min="15" max="15" width="17.7109375" customWidth="1"/>
    <col min="16" max="16" width="22.140625" customWidth="1"/>
    <col min="17" max="17" width="17.5703125" customWidth="1"/>
    <col min="18" max="18" width="19" customWidth="1"/>
    <col min="19" max="19" width="16.5703125" customWidth="1"/>
    <col min="20" max="20" width="14" customWidth="1"/>
    <col min="21" max="21" width="17" customWidth="1"/>
    <col min="22" max="22" width="16.140625" customWidth="1"/>
    <col min="23" max="23" width="22.42578125" customWidth="1"/>
  </cols>
  <sheetData>
    <row r="1" spans="2:24" x14ac:dyDescent="0.25">
      <c r="G1" s="10"/>
      <c r="I1" s="1"/>
      <c r="J1" s="1"/>
      <c r="K1" s="7"/>
      <c r="N1" s="7"/>
      <c r="O1" s="7"/>
      <c r="Q1" s="7"/>
      <c r="R1" s="7"/>
      <c r="T1" s="7"/>
      <c r="U1" s="7"/>
      <c r="W1" s="7"/>
    </row>
    <row r="2" spans="2:24" ht="18.75" x14ac:dyDescent="0.25">
      <c r="B2" s="14"/>
      <c r="C2" s="14"/>
      <c r="D2" s="62" t="s">
        <v>27</v>
      </c>
      <c r="E2" s="62"/>
      <c r="F2" s="62"/>
      <c r="G2" s="62"/>
      <c r="H2" s="62"/>
      <c r="I2" s="32"/>
      <c r="J2" s="16"/>
      <c r="K2" s="16"/>
      <c r="L2" s="14"/>
      <c r="M2" s="14"/>
      <c r="N2" s="16"/>
      <c r="O2" s="16"/>
      <c r="P2" s="14"/>
      <c r="Q2" s="16"/>
      <c r="R2" s="16"/>
      <c r="S2" s="14"/>
      <c r="T2" s="16"/>
      <c r="U2" s="16"/>
      <c r="V2" s="14"/>
      <c r="W2" s="16"/>
      <c r="X2" s="14"/>
    </row>
    <row r="3" spans="2:24" ht="15.75" x14ac:dyDescent="0.25">
      <c r="B3" s="59" t="s">
        <v>161</v>
      </c>
      <c r="C3" s="59"/>
      <c r="D3" s="18"/>
      <c r="E3" s="18"/>
      <c r="F3" s="18"/>
      <c r="G3" s="18"/>
      <c r="H3" s="18"/>
      <c r="I3" s="18"/>
      <c r="J3" s="19"/>
      <c r="K3" s="19"/>
      <c r="L3" s="18"/>
      <c r="M3" s="18"/>
      <c r="N3" s="19"/>
      <c r="O3" s="19"/>
      <c r="P3" s="18"/>
      <c r="Q3" s="19"/>
      <c r="R3" s="19"/>
      <c r="S3" s="18"/>
      <c r="T3" s="19"/>
      <c r="U3" s="19"/>
      <c r="V3" s="18"/>
      <c r="W3" s="19"/>
      <c r="X3" s="18"/>
    </row>
    <row r="4" spans="2:24" ht="13.15" customHeight="1" x14ac:dyDescent="0.25">
      <c r="B4" s="63" t="s">
        <v>165</v>
      </c>
      <c r="C4" s="59"/>
      <c r="D4" s="18"/>
      <c r="E4" s="18"/>
      <c r="F4" s="18"/>
      <c r="G4" s="17"/>
      <c r="H4" s="18"/>
      <c r="I4" s="19"/>
      <c r="J4" s="19"/>
      <c r="K4" s="19"/>
      <c r="L4" s="18"/>
      <c r="M4" s="18"/>
      <c r="N4" s="19"/>
      <c r="O4" s="19"/>
      <c r="P4" s="18"/>
      <c r="Q4" s="19"/>
      <c r="R4" s="19"/>
      <c r="S4" s="18"/>
      <c r="T4" s="19"/>
      <c r="U4" s="19"/>
      <c r="V4" s="18"/>
      <c r="W4" s="19"/>
      <c r="X4" s="18"/>
    </row>
    <row r="5" spans="2:24" ht="37.9" customHeight="1" x14ac:dyDescent="0.25">
      <c r="B5" s="18" t="s">
        <v>28</v>
      </c>
      <c r="C5" s="18"/>
      <c r="D5" s="18"/>
      <c r="E5" s="18"/>
      <c r="F5" s="18"/>
      <c r="G5" s="17"/>
      <c r="H5" s="18"/>
      <c r="I5" s="19"/>
      <c r="J5" s="19"/>
      <c r="K5" s="34"/>
      <c r="L5" s="64" t="s">
        <v>30</v>
      </c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2:24" ht="15.75" x14ac:dyDescent="0.25">
      <c r="B6" s="31"/>
      <c r="C6" s="31"/>
      <c r="D6" s="31"/>
      <c r="E6" s="31"/>
      <c r="F6" s="31"/>
      <c r="G6" s="31"/>
      <c r="H6" s="31"/>
      <c r="I6" s="31"/>
      <c r="J6" s="21"/>
      <c r="K6" s="22"/>
      <c r="L6" s="23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</row>
    <row r="7" spans="2:24" ht="186" customHeight="1" x14ac:dyDescent="0.25">
      <c r="B7" s="25" t="s">
        <v>32</v>
      </c>
      <c r="C7" s="25" t="s">
        <v>33</v>
      </c>
      <c r="D7" s="25" t="s">
        <v>34</v>
      </c>
      <c r="E7" s="25" t="s">
        <v>35</v>
      </c>
      <c r="F7" s="25" t="s">
        <v>36</v>
      </c>
      <c r="G7" s="25" t="s">
        <v>37</v>
      </c>
      <c r="H7" s="25" t="s">
        <v>38</v>
      </c>
      <c r="I7" s="26" t="s">
        <v>39</v>
      </c>
      <c r="J7" s="30" t="s">
        <v>40</v>
      </c>
      <c r="K7" s="33" t="s">
        <v>41</v>
      </c>
      <c r="L7" s="29" t="s">
        <v>42</v>
      </c>
      <c r="M7" s="29" t="s">
        <v>43</v>
      </c>
      <c r="N7" s="29" t="s">
        <v>44</v>
      </c>
      <c r="O7" s="29" t="s">
        <v>45</v>
      </c>
      <c r="P7" s="29" t="s">
        <v>46</v>
      </c>
      <c r="Q7" s="29" t="s">
        <v>47</v>
      </c>
      <c r="R7" s="29" t="s">
        <v>48</v>
      </c>
      <c r="S7" s="29" t="s">
        <v>49</v>
      </c>
      <c r="T7" s="29" t="s">
        <v>50</v>
      </c>
      <c r="U7" s="29" t="s">
        <v>51</v>
      </c>
      <c r="V7" s="29" t="s">
        <v>52</v>
      </c>
      <c r="W7" s="29" t="s">
        <v>53</v>
      </c>
      <c r="X7" s="29" t="s">
        <v>54</v>
      </c>
    </row>
    <row r="8" spans="2:24" x14ac:dyDescent="0.25">
      <c r="B8" s="6"/>
      <c r="F8" s="10"/>
      <c r="J8" s="1" t="str">
        <f t="shared" ref="J8:J18" si="0">IF($I$2="x",_xlfn.IFNA(IF((_xlfn.XLOOKUP("o",$K$6:$K$6,K8:K8,,,1)="")," ",_xlfn.XLOOKUP("o",$K$6:$K$6,K8:K8,,,1))," "),IF(_xlfn.IFNA(IF((_xlfn.XLOOKUP("o",$K$6:$K$6,K8:K8,,,1)="")," ",_xlfn.XLOOKUP("o",$K$6:$K$6,K8:K8,,,1))," ")=" "," ",IF(COUNTIFS($L$6:$X$6,"o",L8:X8,"x")&gt;0,"x"," ")))</f>
        <v xml:space="preserve"> 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2:24" x14ac:dyDescent="0.25">
      <c r="B9" s="6" t="s">
        <v>55</v>
      </c>
      <c r="C9" t="s">
        <v>162</v>
      </c>
      <c r="D9" s="38" t="s">
        <v>172</v>
      </c>
      <c r="E9" s="35" t="s">
        <v>60</v>
      </c>
      <c r="F9" s="35" t="s">
        <v>56</v>
      </c>
      <c r="G9" s="10" t="s">
        <v>85</v>
      </c>
      <c r="H9" t="s">
        <v>151</v>
      </c>
      <c r="I9" t="s">
        <v>57</v>
      </c>
      <c r="J9" s="1" t="str">
        <f t="shared" si="0"/>
        <v xml:space="preserve"> </v>
      </c>
      <c r="K9" s="1" t="s">
        <v>58</v>
      </c>
      <c r="L9" s="1"/>
      <c r="M9" s="1"/>
      <c r="N9" s="1" t="s">
        <v>58</v>
      </c>
      <c r="O9" s="1" t="s">
        <v>58</v>
      </c>
      <c r="P9" s="1" t="s">
        <v>58</v>
      </c>
      <c r="Q9" s="1" t="s">
        <v>58</v>
      </c>
      <c r="R9" s="1" t="s">
        <v>58</v>
      </c>
      <c r="S9" s="1"/>
      <c r="T9" s="1"/>
      <c r="U9" s="1"/>
      <c r="V9" s="1"/>
      <c r="W9" s="1" t="s">
        <v>58</v>
      </c>
      <c r="X9" s="1"/>
    </row>
    <row r="10" spans="2:24" x14ac:dyDescent="0.25">
      <c r="B10" s="6" t="s">
        <v>55</v>
      </c>
      <c r="C10" t="s">
        <v>59</v>
      </c>
      <c r="D10" s="6" t="s">
        <v>194</v>
      </c>
      <c r="E10" s="35" t="s">
        <v>60</v>
      </c>
      <c r="F10" s="35" t="s">
        <v>56</v>
      </c>
      <c r="G10" s="10" t="s">
        <v>152</v>
      </c>
      <c r="H10" s="42" t="s">
        <v>153</v>
      </c>
      <c r="I10" t="s">
        <v>57</v>
      </c>
      <c r="J10" s="1" t="str">
        <f t="shared" si="0"/>
        <v xml:space="preserve"> </v>
      </c>
      <c r="K10" s="1" t="s">
        <v>58</v>
      </c>
      <c r="L10" s="1"/>
      <c r="M10" s="1"/>
      <c r="N10" s="1" t="s">
        <v>58</v>
      </c>
      <c r="O10" s="1" t="s">
        <v>58</v>
      </c>
      <c r="P10" s="1" t="s">
        <v>58</v>
      </c>
      <c r="Q10" s="1" t="s">
        <v>58</v>
      </c>
      <c r="R10" s="1" t="s">
        <v>58</v>
      </c>
      <c r="S10" s="1"/>
      <c r="T10" s="1"/>
      <c r="U10" s="1"/>
      <c r="V10" s="1"/>
      <c r="W10" s="1" t="s">
        <v>58</v>
      </c>
      <c r="X10" s="1"/>
    </row>
    <row r="11" spans="2:24" x14ac:dyDescent="0.25">
      <c r="B11" s="6" t="s">
        <v>55</v>
      </c>
      <c r="C11" t="s">
        <v>158</v>
      </c>
      <c r="D11" s="6" t="s">
        <v>157</v>
      </c>
      <c r="E11" s="36" t="s">
        <v>60</v>
      </c>
      <c r="F11" s="36" t="s">
        <v>56</v>
      </c>
      <c r="G11" s="10" t="s">
        <v>61</v>
      </c>
      <c r="H11" t="s">
        <v>61</v>
      </c>
      <c r="I11" t="s">
        <v>57</v>
      </c>
      <c r="J11" s="1" t="str">
        <f t="shared" si="0"/>
        <v xml:space="preserve"> </v>
      </c>
      <c r="K11" s="1" t="s">
        <v>58</v>
      </c>
      <c r="L11" s="1"/>
      <c r="M11" s="1"/>
      <c r="N11" s="1" t="s">
        <v>58</v>
      </c>
      <c r="O11" s="1" t="s">
        <v>58</v>
      </c>
      <c r="P11" s="1" t="s">
        <v>58</v>
      </c>
      <c r="Q11" s="1" t="s">
        <v>58</v>
      </c>
      <c r="R11" s="1" t="s">
        <v>58</v>
      </c>
      <c r="S11" s="1"/>
      <c r="T11" s="1"/>
      <c r="U11" s="1"/>
      <c r="V11" s="1"/>
      <c r="W11" s="1" t="s">
        <v>58</v>
      </c>
      <c r="X11" s="1"/>
    </row>
    <row r="12" spans="2:24" x14ac:dyDescent="0.25">
      <c r="H12" s="3"/>
      <c r="I12" s="10"/>
      <c r="J12" s="1" t="str">
        <f t="shared" si="0"/>
        <v xml:space="preserve"> 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2:24" x14ac:dyDescent="0.25">
      <c r="B13" s="6" t="s">
        <v>64</v>
      </c>
      <c r="C13" s="35" t="s">
        <v>166</v>
      </c>
      <c r="D13" s="47" t="s">
        <v>192</v>
      </c>
      <c r="E13" s="35" t="s">
        <v>60</v>
      </c>
      <c r="F13" s="35" t="s">
        <v>56</v>
      </c>
      <c r="G13" s="10" t="s">
        <v>61</v>
      </c>
      <c r="H13" t="s">
        <v>61</v>
      </c>
      <c r="I13" t="s">
        <v>65</v>
      </c>
      <c r="J13" s="1" t="str">
        <f t="shared" si="0"/>
        <v xml:space="preserve"> </v>
      </c>
      <c r="K13" s="1" t="s">
        <v>58</v>
      </c>
      <c r="L13" s="1"/>
      <c r="M13" s="1"/>
      <c r="N13" s="1"/>
      <c r="O13" s="1"/>
      <c r="P13" s="1"/>
      <c r="Q13" s="1" t="s">
        <v>58</v>
      </c>
      <c r="R13" s="1" t="s">
        <v>58</v>
      </c>
      <c r="S13" s="1" t="s">
        <v>58</v>
      </c>
      <c r="T13" s="1" t="s">
        <v>58</v>
      </c>
      <c r="U13" s="1" t="s">
        <v>58</v>
      </c>
      <c r="V13" s="1"/>
      <c r="W13" s="1" t="s">
        <v>58</v>
      </c>
      <c r="X13" s="1"/>
    </row>
    <row r="14" spans="2:24" x14ac:dyDescent="0.25">
      <c r="B14" s="6" t="s">
        <v>64</v>
      </c>
      <c r="C14" s="35" t="s">
        <v>167</v>
      </c>
      <c r="D14" s="47" t="s">
        <v>193</v>
      </c>
      <c r="E14" s="35" t="s">
        <v>60</v>
      </c>
      <c r="F14" s="35" t="s">
        <v>56</v>
      </c>
      <c r="G14" s="10" t="s">
        <v>61</v>
      </c>
      <c r="H14" t="s">
        <v>61</v>
      </c>
      <c r="I14" t="s">
        <v>65</v>
      </c>
      <c r="J14" s="1" t="str">
        <f t="shared" si="0"/>
        <v xml:space="preserve"> </v>
      </c>
      <c r="K14" s="1" t="s">
        <v>58</v>
      </c>
      <c r="L14" s="1"/>
      <c r="M14" s="1"/>
      <c r="N14" s="1"/>
      <c r="O14" s="1"/>
      <c r="P14" s="1"/>
      <c r="Q14" s="1" t="s">
        <v>58</v>
      </c>
      <c r="R14" s="1" t="s">
        <v>58</v>
      </c>
      <c r="S14" s="1" t="s">
        <v>58</v>
      </c>
      <c r="T14" s="1" t="s">
        <v>58</v>
      </c>
      <c r="U14" s="1" t="s">
        <v>58</v>
      </c>
      <c r="V14" s="1"/>
      <c r="W14" s="1" t="s">
        <v>58</v>
      </c>
      <c r="X14" s="1"/>
    </row>
    <row r="15" spans="2:24" x14ac:dyDescent="0.25">
      <c r="B15" s="6" t="s">
        <v>64</v>
      </c>
      <c r="C15" s="35" t="s">
        <v>168</v>
      </c>
      <c r="D15" s="47" t="s">
        <v>173</v>
      </c>
      <c r="E15" s="35" t="s">
        <v>60</v>
      </c>
      <c r="F15" s="35" t="s">
        <v>56</v>
      </c>
      <c r="G15" s="10" t="s">
        <v>61</v>
      </c>
      <c r="H15" t="s">
        <v>61</v>
      </c>
      <c r="I15" t="s">
        <v>65</v>
      </c>
      <c r="J15" s="1" t="str">
        <f t="shared" si="0"/>
        <v xml:space="preserve"> </v>
      </c>
      <c r="K15" s="1" t="s">
        <v>58</v>
      </c>
      <c r="L15" s="1"/>
      <c r="M15" s="1"/>
      <c r="N15" s="1"/>
      <c r="O15" s="1"/>
      <c r="P15" s="1"/>
      <c r="Q15" s="1" t="s">
        <v>58</v>
      </c>
      <c r="R15" s="1" t="s">
        <v>58</v>
      </c>
      <c r="S15" s="1" t="s">
        <v>58</v>
      </c>
      <c r="T15" s="1" t="s">
        <v>58</v>
      </c>
      <c r="U15" s="1" t="s">
        <v>58</v>
      </c>
      <c r="V15" s="1"/>
      <c r="W15" s="1" t="s">
        <v>58</v>
      </c>
      <c r="X15" s="1"/>
    </row>
    <row r="16" spans="2:24" x14ac:dyDescent="0.25">
      <c r="B16" s="6" t="s">
        <v>64</v>
      </c>
      <c r="C16" s="35" t="s">
        <v>169</v>
      </c>
      <c r="D16" s="47" t="s">
        <v>174</v>
      </c>
      <c r="E16" s="35" t="s">
        <v>60</v>
      </c>
      <c r="F16" s="35" t="s">
        <v>56</v>
      </c>
      <c r="G16" s="10" t="s">
        <v>61</v>
      </c>
      <c r="H16" t="s">
        <v>61</v>
      </c>
      <c r="I16" t="s">
        <v>65</v>
      </c>
      <c r="J16" s="1" t="str">
        <f t="shared" si="0"/>
        <v xml:space="preserve"> </v>
      </c>
      <c r="K16" s="1" t="s">
        <v>58</v>
      </c>
      <c r="L16" s="1"/>
      <c r="M16" s="1"/>
      <c r="N16" s="1"/>
      <c r="O16" s="1"/>
      <c r="P16" s="1"/>
      <c r="Q16" s="1" t="s">
        <v>58</v>
      </c>
      <c r="R16" s="1" t="s">
        <v>58</v>
      </c>
      <c r="S16" s="1" t="s">
        <v>58</v>
      </c>
      <c r="T16" s="1" t="s">
        <v>58</v>
      </c>
      <c r="U16" s="1" t="s">
        <v>58</v>
      </c>
      <c r="V16" s="1"/>
      <c r="W16" s="1" t="s">
        <v>58</v>
      </c>
      <c r="X16" s="1"/>
    </row>
    <row r="17" spans="2:24" x14ac:dyDescent="0.25">
      <c r="B17" s="6"/>
      <c r="F17" s="10"/>
      <c r="H17" s="3"/>
      <c r="J17" s="1" t="str">
        <f t="shared" si="0"/>
        <v xml:space="preserve"> 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x14ac:dyDescent="0.25">
      <c r="B18" s="6" t="s">
        <v>66</v>
      </c>
      <c r="C18" s="46" t="s">
        <v>73</v>
      </c>
      <c r="D18" t="s">
        <v>170</v>
      </c>
      <c r="E18" s="36" t="s">
        <v>62</v>
      </c>
      <c r="F18" s="36" t="s">
        <v>154</v>
      </c>
      <c r="G18" s="10" t="s">
        <v>61</v>
      </c>
      <c r="H18" s="10" t="s">
        <v>61</v>
      </c>
      <c r="I18" s="10" t="s">
        <v>68</v>
      </c>
      <c r="J18" s="1" t="str">
        <f t="shared" si="0"/>
        <v xml:space="preserve"> </v>
      </c>
      <c r="K18" s="1" t="s">
        <v>58</v>
      </c>
      <c r="L18" s="1" t="s">
        <v>58</v>
      </c>
      <c r="M18" s="1" t="s">
        <v>58</v>
      </c>
      <c r="N18" s="1" t="s">
        <v>58</v>
      </c>
      <c r="O18" s="1"/>
      <c r="P18" s="1" t="s">
        <v>58</v>
      </c>
      <c r="Q18" s="1"/>
      <c r="R18" s="1"/>
      <c r="S18" s="1"/>
      <c r="T18" s="1"/>
      <c r="U18" s="1"/>
      <c r="V18" s="1"/>
      <c r="W18" s="1"/>
      <c r="X18" s="1"/>
    </row>
    <row r="19" spans="2:24" x14ac:dyDescent="0.25">
      <c r="B19" s="6" t="s">
        <v>66</v>
      </c>
      <c r="C19" s="46" t="s">
        <v>171</v>
      </c>
      <c r="D19" s="46" t="s">
        <v>171</v>
      </c>
      <c r="E19" s="36" t="s">
        <v>62</v>
      </c>
      <c r="F19" s="36" t="s">
        <v>71</v>
      </c>
      <c r="G19" s="10"/>
      <c r="H19" s="10"/>
      <c r="I19" s="10" t="s">
        <v>68</v>
      </c>
      <c r="J19" s="1"/>
      <c r="K19" s="1" t="s">
        <v>58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x14ac:dyDescent="0.25">
      <c r="B20" s="6" t="s">
        <v>66</v>
      </c>
      <c r="C20" s="46" t="s">
        <v>197</v>
      </c>
      <c r="D20" t="s">
        <v>175</v>
      </c>
      <c r="E20" s="36" t="s">
        <v>62</v>
      </c>
      <c r="F20" s="36" t="s">
        <v>63</v>
      </c>
      <c r="G20" s="10" t="s">
        <v>61</v>
      </c>
      <c r="H20" s="10" t="s">
        <v>61</v>
      </c>
      <c r="I20" s="10" t="s">
        <v>68</v>
      </c>
      <c r="J20" s="1" t="str">
        <f t="shared" ref="J20:J21" si="1">IF($I$2="x",_xlfn.IFNA(IF((_xlfn.XLOOKUP("o",$K$6:$K$6,K20:K20,,,1)="")," ",_xlfn.XLOOKUP("o",$K$6:$K$6,K20:K20,,,1))," "),IF(_xlfn.IFNA(IF((_xlfn.XLOOKUP("o",$K$6:$K$6,K20:K20,,,1)="")," ",_xlfn.XLOOKUP("o",$K$6:$K$6,K20:K20,,,1))," ")=" "," ",IF(COUNTIFS($L$6:$X$6,"o",L20:X20,"x")&gt;0,"x"," ")))</f>
        <v xml:space="preserve"> </v>
      </c>
      <c r="K20" s="1" t="s">
        <v>58</v>
      </c>
      <c r="L20" s="1" t="s">
        <v>58</v>
      </c>
      <c r="M20" s="1" t="s">
        <v>58</v>
      </c>
      <c r="N20" s="1" t="s">
        <v>58</v>
      </c>
      <c r="O20" s="1"/>
      <c r="P20" s="1" t="s">
        <v>58</v>
      </c>
      <c r="Q20" s="1"/>
      <c r="R20" s="1"/>
      <c r="S20" s="1"/>
      <c r="T20" s="1"/>
      <c r="U20" s="1"/>
      <c r="V20" s="1"/>
      <c r="W20" s="1"/>
      <c r="X20" s="1"/>
    </row>
    <row r="21" spans="2:24" x14ac:dyDescent="0.25">
      <c r="B21" s="6" t="s">
        <v>66</v>
      </c>
      <c r="C21" s="46" t="s">
        <v>198</v>
      </c>
      <c r="D21" t="s">
        <v>199</v>
      </c>
      <c r="E21" s="36" t="s">
        <v>62</v>
      </c>
      <c r="F21" s="36" t="s">
        <v>63</v>
      </c>
      <c r="G21" s="10" t="s">
        <v>61</v>
      </c>
      <c r="H21" s="10" t="s">
        <v>61</v>
      </c>
      <c r="I21" s="10" t="s">
        <v>68</v>
      </c>
      <c r="J21" s="1" t="str">
        <f t="shared" si="1"/>
        <v xml:space="preserve"> </v>
      </c>
      <c r="K21" s="1" t="s">
        <v>58</v>
      </c>
      <c r="L21" s="1" t="s">
        <v>58</v>
      </c>
      <c r="M21" s="1" t="s">
        <v>58</v>
      </c>
      <c r="N21" s="1" t="s">
        <v>58</v>
      </c>
      <c r="O21" s="1"/>
      <c r="P21" s="1" t="s">
        <v>58</v>
      </c>
      <c r="Q21" s="1"/>
      <c r="R21" s="1"/>
      <c r="S21" s="1"/>
      <c r="T21" s="1"/>
      <c r="U21" s="1"/>
      <c r="V21" s="1"/>
      <c r="W21" s="1"/>
      <c r="X21" s="1"/>
    </row>
    <row r="22" spans="2:24" x14ac:dyDescent="0.25">
      <c r="B22" s="6" t="s">
        <v>66</v>
      </c>
      <c r="C22" s="46" t="s">
        <v>200</v>
      </c>
      <c r="D22" t="s">
        <v>201</v>
      </c>
      <c r="E22" s="36" t="s">
        <v>62</v>
      </c>
      <c r="F22" s="36" t="s">
        <v>63</v>
      </c>
      <c r="G22" s="10" t="s">
        <v>61</v>
      </c>
      <c r="H22" s="10" t="s">
        <v>61</v>
      </c>
      <c r="I22" s="10" t="s">
        <v>68</v>
      </c>
      <c r="J22" s="1" t="str">
        <f t="shared" ref="J22:J52" si="2">IF($I$2="x",_xlfn.IFNA(IF((_xlfn.XLOOKUP("o",$K$6:$K$6,K22:K22,,,1)="")," ",_xlfn.XLOOKUP("o",$K$6:$K$6,K22:K22,,,1))," "),IF(_xlfn.IFNA(IF((_xlfn.XLOOKUP("o",$K$6:$K$6,K22:K22,,,1)="")," ",_xlfn.XLOOKUP("o",$K$6:$K$6,K22:K22,,,1))," ")=" "," ",IF(COUNTIFS($L$6:$X$6,"o",L22:X22,"x")&gt;0,"x"," ")))</f>
        <v xml:space="preserve"> </v>
      </c>
      <c r="K22" s="1" t="s">
        <v>58</v>
      </c>
      <c r="L22" s="1" t="s">
        <v>58</v>
      </c>
      <c r="M22" s="1" t="s">
        <v>58</v>
      </c>
      <c r="N22" s="1" t="s">
        <v>58</v>
      </c>
      <c r="O22" s="1"/>
      <c r="P22" s="1" t="s">
        <v>58</v>
      </c>
      <c r="Q22" s="1"/>
      <c r="R22" s="1"/>
      <c r="S22" s="1"/>
      <c r="T22" s="1"/>
      <c r="U22" s="1"/>
      <c r="V22" s="1"/>
      <c r="W22" s="1"/>
      <c r="X22" s="1"/>
    </row>
    <row r="23" spans="2:24" x14ac:dyDescent="0.25">
      <c r="C23" s="10"/>
      <c r="E23" s="10"/>
      <c r="F23" s="10"/>
      <c r="G23" s="10"/>
      <c r="H23" s="39"/>
      <c r="J23" s="1" t="str">
        <f t="shared" si="2"/>
        <v xml:space="preserve"> 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2:24" x14ac:dyDescent="0.25">
      <c r="B24" s="6" t="s">
        <v>75</v>
      </c>
      <c r="C24" s="36" t="s">
        <v>76</v>
      </c>
      <c r="D24" s="38" t="s">
        <v>155</v>
      </c>
      <c r="E24" s="36" t="s">
        <v>60</v>
      </c>
      <c r="F24" s="36" t="s">
        <v>56</v>
      </c>
      <c r="G24" s="10"/>
      <c r="H24" s="10"/>
      <c r="I24" s="3" t="s">
        <v>77</v>
      </c>
      <c r="J24" s="1" t="str">
        <f t="shared" si="2"/>
        <v xml:space="preserve"> </v>
      </c>
      <c r="K24" s="1" t="s">
        <v>58</v>
      </c>
      <c r="L24" s="1"/>
      <c r="M24" s="1"/>
      <c r="N24" s="1"/>
      <c r="O24" s="1"/>
      <c r="P24" s="1"/>
      <c r="Q24" s="1" t="s">
        <v>58</v>
      </c>
      <c r="R24" s="1"/>
      <c r="S24" s="1"/>
      <c r="T24" s="1" t="s">
        <v>58</v>
      </c>
      <c r="U24" s="1" t="s">
        <v>58</v>
      </c>
      <c r="V24" s="1"/>
      <c r="W24" s="1" t="s">
        <v>58</v>
      </c>
      <c r="X24" s="1"/>
    </row>
    <row r="25" spans="2:24" x14ac:dyDescent="0.25">
      <c r="C25" s="10"/>
      <c r="E25" s="10"/>
      <c r="F25" s="10"/>
      <c r="G25" s="10"/>
      <c r="H25" s="10"/>
      <c r="J25" s="1" t="str">
        <f t="shared" si="2"/>
        <v xml:space="preserve"> 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24" x14ac:dyDescent="0.25">
      <c r="B26" s="6" t="s">
        <v>78</v>
      </c>
      <c r="C26" s="36" t="s">
        <v>79</v>
      </c>
      <c r="D26" s="40" t="s">
        <v>156</v>
      </c>
      <c r="E26" s="36" t="s">
        <v>60</v>
      </c>
      <c r="F26" s="36" t="s">
        <v>56</v>
      </c>
      <c r="G26" s="10" t="s">
        <v>80</v>
      </c>
      <c r="H26" s="10" t="s">
        <v>81</v>
      </c>
      <c r="I26" s="10" t="s">
        <v>82</v>
      </c>
      <c r="J26" s="1" t="str">
        <f t="shared" si="2"/>
        <v xml:space="preserve"> </v>
      </c>
      <c r="K26" s="1" t="s">
        <v>58</v>
      </c>
      <c r="L26" s="1" t="s">
        <v>58</v>
      </c>
      <c r="M26" s="1" t="s">
        <v>58</v>
      </c>
      <c r="N26" s="1"/>
      <c r="O26" s="1"/>
      <c r="P26" s="1"/>
      <c r="Q26" s="1"/>
      <c r="R26" s="1"/>
      <c r="S26" s="1"/>
      <c r="T26" s="1" t="s">
        <v>58</v>
      </c>
      <c r="U26" s="1" t="s">
        <v>58</v>
      </c>
      <c r="V26" s="1" t="s">
        <v>58</v>
      </c>
      <c r="W26" s="1"/>
      <c r="X26" s="1"/>
    </row>
    <row r="27" spans="2:24" ht="31.5" customHeight="1" x14ac:dyDescent="0.25">
      <c r="B27" s="6" t="s">
        <v>78</v>
      </c>
      <c r="C27" s="36" t="s">
        <v>195</v>
      </c>
      <c r="D27" s="57" t="s">
        <v>196</v>
      </c>
      <c r="E27" s="36" t="s">
        <v>60</v>
      </c>
      <c r="F27" s="36" t="s">
        <v>56</v>
      </c>
      <c r="G27" s="10" t="s">
        <v>61</v>
      </c>
      <c r="H27" t="s">
        <v>61</v>
      </c>
      <c r="I27" s="10" t="s">
        <v>82</v>
      </c>
      <c r="J27" s="1" t="str">
        <f t="shared" si="2"/>
        <v xml:space="preserve"> </v>
      </c>
      <c r="K27" s="1" t="s">
        <v>58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C28" s="10"/>
      <c r="E28" s="10"/>
      <c r="F28" s="10"/>
      <c r="G28" s="10"/>
      <c r="H28" s="10"/>
      <c r="I28" s="13"/>
      <c r="J28" s="1" t="str">
        <f t="shared" si="2"/>
        <v xml:space="preserve"> 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B29" s="6"/>
      <c r="C29" s="10"/>
      <c r="E29" s="10"/>
      <c r="F29" s="10"/>
      <c r="G29" s="10"/>
      <c r="H29" s="7"/>
      <c r="J29" s="1" t="str">
        <f t="shared" si="2"/>
        <v xml:space="preserve"> </v>
      </c>
      <c r="K29" s="1"/>
      <c r="N29" s="7"/>
      <c r="O29" s="7"/>
      <c r="Q29" s="7"/>
      <c r="R29" s="7"/>
      <c r="T29" s="7"/>
      <c r="U29" s="7"/>
      <c r="W29" s="7"/>
      <c r="X29" s="1"/>
    </row>
    <row r="30" spans="2:24" x14ac:dyDescent="0.25">
      <c r="B30" s="6"/>
      <c r="C30" s="10"/>
      <c r="E30" s="10"/>
      <c r="F30" s="10"/>
      <c r="G30" s="3"/>
      <c r="H30" s="3"/>
      <c r="I30" s="3"/>
      <c r="J30" s="1" t="str">
        <f t="shared" si="2"/>
        <v xml:space="preserve"> 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x14ac:dyDescent="0.25">
      <c r="B31" s="6"/>
      <c r="C31" s="10"/>
      <c r="D31" s="4"/>
      <c r="E31" s="10"/>
      <c r="F31" s="10"/>
      <c r="G31" s="3"/>
      <c r="H31" s="1"/>
      <c r="I31" s="3"/>
      <c r="J31" s="1" t="str">
        <f t="shared" si="2"/>
        <v xml:space="preserve"> 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2:24" x14ac:dyDescent="0.25">
      <c r="B32" s="6"/>
      <c r="C32" s="10"/>
      <c r="D32" s="4"/>
      <c r="E32" s="10"/>
      <c r="F32" s="10"/>
      <c r="G32" s="3"/>
      <c r="H32" s="1"/>
      <c r="I32" s="3"/>
      <c r="J32" s="1" t="str">
        <f t="shared" si="2"/>
        <v xml:space="preserve"> 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38" x14ac:dyDescent="0.25">
      <c r="B33" s="6"/>
      <c r="C33" s="10"/>
      <c r="D33" s="4"/>
      <c r="E33" s="10"/>
      <c r="F33" s="10"/>
      <c r="G33" s="3"/>
      <c r="H33" s="1"/>
      <c r="I33" s="3"/>
      <c r="J33" s="1" t="str">
        <f t="shared" si="2"/>
        <v xml:space="preserve"> 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38" x14ac:dyDescent="0.25">
      <c r="B34" s="1"/>
      <c r="C34" s="3"/>
      <c r="D34" s="1"/>
      <c r="E34" s="3"/>
      <c r="F34" s="3"/>
      <c r="G34" s="3"/>
      <c r="H34" s="1"/>
      <c r="I34" s="3"/>
      <c r="J34" s="1" t="str">
        <f t="shared" si="2"/>
        <v xml:space="preserve"> </v>
      </c>
      <c r="K34" s="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38" x14ac:dyDescent="0.25">
      <c r="B35" s="6"/>
      <c r="C35" s="3"/>
      <c r="D35" s="2"/>
      <c r="E35" s="37"/>
      <c r="F35" s="37"/>
      <c r="G35" s="3"/>
      <c r="H35" s="3"/>
      <c r="J35" s="1" t="str">
        <f t="shared" si="2"/>
        <v xml:space="preserve"> 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38" x14ac:dyDescent="0.25">
      <c r="B36" s="6"/>
      <c r="C36" s="10"/>
      <c r="D36" s="2"/>
      <c r="E36" s="10"/>
      <c r="F36" s="10"/>
      <c r="G36" s="3"/>
      <c r="H36" s="1"/>
      <c r="I36" s="3"/>
      <c r="J36" s="1" t="str">
        <f t="shared" si="2"/>
        <v xml:space="preserve"> 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38" x14ac:dyDescent="0.25">
      <c r="B37" s="6"/>
      <c r="C37" s="10"/>
      <c r="D37" s="2"/>
      <c r="E37" s="10"/>
      <c r="F37" s="10"/>
      <c r="G37" s="3"/>
      <c r="H37" s="1"/>
      <c r="I37" s="3"/>
      <c r="J37" s="1" t="str">
        <f t="shared" si="2"/>
        <v xml:space="preserve"> 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38" x14ac:dyDescent="0.25">
      <c r="B38" s="1"/>
      <c r="C38" s="3"/>
      <c r="D38" s="1"/>
      <c r="E38" s="3"/>
      <c r="F38" s="3"/>
      <c r="G38" s="3"/>
      <c r="H38" s="1"/>
      <c r="I38" s="3"/>
      <c r="J38" s="1" t="str">
        <f t="shared" si="2"/>
        <v xml:space="preserve"> </v>
      </c>
      <c r="K38" s="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38" x14ac:dyDescent="0.25">
      <c r="B39" s="3"/>
      <c r="C39" s="10"/>
      <c r="D39" s="4"/>
      <c r="E39" s="10"/>
      <c r="F39" s="10"/>
      <c r="G39" s="3"/>
      <c r="H39" s="1"/>
      <c r="J39" s="1" t="str">
        <f t="shared" si="2"/>
        <v xml:space="preserve"> 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38" x14ac:dyDescent="0.25">
      <c r="B40" s="3"/>
      <c r="C40" s="10"/>
      <c r="D40" s="4"/>
      <c r="E40" s="10"/>
      <c r="F40" s="10"/>
      <c r="G40" s="3"/>
      <c r="H40" s="1"/>
      <c r="I40" s="3"/>
      <c r="J40" s="1" t="str">
        <f t="shared" si="2"/>
        <v xml:space="preserve"> 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38" x14ac:dyDescent="0.25">
      <c r="B41" s="1"/>
      <c r="C41" s="3"/>
      <c r="D41" s="1"/>
      <c r="E41" s="3"/>
      <c r="F41" s="3"/>
      <c r="G41" s="3"/>
      <c r="H41" s="1"/>
      <c r="I41" s="3"/>
      <c r="J41" s="1" t="str">
        <f t="shared" si="2"/>
        <v xml:space="preserve"> 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38" x14ac:dyDescent="0.25">
      <c r="B42" s="6"/>
      <c r="E42" s="4"/>
      <c r="F42" s="4"/>
      <c r="G42" s="9"/>
      <c r="H42" s="11"/>
      <c r="J42" s="1" t="str">
        <f t="shared" si="2"/>
        <v xml:space="preserve"> </v>
      </c>
      <c r="K42" s="7"/>
      <c r="N42" s="7"/>
      <c r="O42" s="7"/>
      <c r="Q42" s="7"/>
      <c r="R42" s="7"/>
      <c r="T42" s="7"/>
      <c r="U42" s="7"/>
      <c r="W42" s="7"/>
    </row>
    <row r="43" spans="1:38" x14ac:dyDescent="0.25">
      <c r="B43" s="1"/>
      <c r="C43" s="1"/>
      <c r="D43" s="1"/>
      <c r="E43" s="1"/>
      <c r="F43" s="1"/>
      <c r="G43" s="3"/>
      <c r="H43" s="1"/>
      <c r="I43" s="3"/>
      <c r="J43" s="1" t="str">
        <f t="shared" si="2"/>
        <v xml:space="preserve"> 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38" x14ac:dyDescent="0.25">
      <c r="G44" s="10"/>
      <c r="I44" s="1"/>
      <c r="J44" s="1" t="str">
        <f t="shared" si="2"/>
        <v xml:space="preserve"> </v>
      </c>
      <c r="K44" s="7"/>
      <c r="N44" s="7"/>
      <c r="O44" s="7"/>
      <c r="Q44" s="7"/>
      <c r="R44" s="7"/>
      <c r="T44" s="7"/>
      <c r="U44" s="7"/>
      <c r="W44" s="7"/>
    </row>
    <row r="45" spans="1:38" x14ac:dyDescent="0.25">
      <c r="G45" s="10"/>
      <c r="I45" s="1"/>
      <c r="J45" s="1" t="str">
        <f t="shared" si="2"/>
        <v xml:space="preserve"> </v>
      </c>
      <c r="K45" s="7"/>
      <c r="N45" s="7"/>
      <c r="O45" s="7"/>
      <c r="Q45" s="7"/>
      <c r="R45" s="7"/>
      <c r="T45" s="7"/>
      <c r="U45" s="7"/>
      <c r="W45" s="7"/>
    </row>
    <row r="46" spans="1:38" x14ac:dyDescent="0.25">
      <c r="G46" s="10"/>
      <c r="I46" s="1"/>
      <c r="J46" s="1" t="str">
        <f t="shared" si="2"/>
        <v xml:space="preserve"> </v>
      </c>
      <c r="K46" s="7"/>
      <c r="N46" s="7"/>
      <c r="O46" s="7"/>
      <c r="Q46" s="7"/>
      <c r="R46" s="7"/>
      <c r="T46" s="7"/>
      <c r="U46" s="7"/>
      <c r="W46" s="7"/>
    </row>
    <row r="47" spans="1:38" x14ac:dyDescent="0.25">
      <c r="G47" s="10"/>
      <c r="I47" s="1"/>
      <c r="J47" s="1" t="str">
        <f t="shared" si="2"/>
        <v xml:space="preserve"> </v>
      </c>
      <c r="K47" s="7"/>
      <c r="N47" s="7"/>
      <c r="O47" s="7"/>
      <c r="Q47" s="7"/>
      <c r="R47" s="7"/>
      <c r="T47" s="7"/>
      <c r="U47" s="7"/>
      <c r="W47" s="7"/>
    </row>
    <row r="48" spans="1:38" x14ac:dyDescent="0.25">
      <c r="A48" s="7"/>
      <c r="G48" s="10"/>
      <c r="I48" s="1"/>
      <c r="J48" s="1" t="str">
        <f t="shared" si="2"/>
        <v xml:space="preserve"> </v>
      </c>
      <c r="K48" s="7"/>
      <c r="N48" s="7"/>
      <c r="O48" s="7"/>
      <c r="Q48" s="7"/>
      <c r="R48" s="7"/>
      <c r="T48" s="7"/>
      <c r="U48" s="7"/>
      <c r="W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1:38" x14ac:dyDescent="0.25">
      <c r="A49" s="7"/>
      <c r="G49" s="10"/>
      <c r="I49" s="1"/>
      <c r="J49" s="1" t="str">
        <f t="shared" si="2"/>
        <v xml:space="preserve"> </v>
      </c>
      <c r="K49" s="7"/>
      <c r="N49" s="7"/>
      <c r="O49" s="7"/>
      <c r="Q49" s="7"/>
      <c r="R49" s="7"/>
      <c r="T49" s="7"/>
      <c r="U49" s="7"/>
      <c r="W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1:38" x14ac:dyDescent="0.25">
      <c r="A50" s="7"/>
      <c r="G50" s="10"/>
      <c r="I50" s="1"/>
      <c r="J50" s="1" t="str">
        <f t="shared" si="2"/>
        <v xml:space="preserve"> </v>
      </c>
      <c r="K50" s="7"/>
      <c r="N50" s="7"/>
      <c r="O50" s="7"/>
      <c r="Q50" s="7"/>
      <c r="R50" s="7"/>
      <c r="T50" s="7"/>
      <c r="U50" s="7"/>
      <c r="W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1:38" x14ac:dyDescent="0.25">
      <c r="A51" s="7"/>
      <c r="G51" s="10"/>
      <c r="I51" s="1"/>
      <c r="J51" s="1" t="str">
        <f t="shared" si="2"/>
        <v xml:space="preserve"> </v>
      </c>
      <c r="K51" s="7"/>
      <c r="N51" s="7"/>
      <c r="O51" s="7"/>
      <c r="Q51" s="7"/>
      <c r="R51" s="7"/>
      <c r="T51" s="7"/>
      <c r="U51" s="7"/>
      <c r="W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1:38" x14ac:dyDescent="0.25">
      <c r="A52" s="7"/>
      <c r="G52" s="10"/>
      <c r="I52" s="1"/>
      <c r="J52" s="1" t="str">
        <f t="shared" si="2"/>
        <v xml:space="preserve"> </v>
      </c>
      <c r="K52" s="7"/>
      <c r="N52" s="7"/>
      <c r="O52" s="7"/>
      <c r="Q52" s="7"/>
      <c r="R52" s="7"/>
      <c r="T52" s="7"/>
      <c r="U52" s="7"/>
      <c r="W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1:38" x14ac:dyDescent="0.25">
      <c r="A53" s="7"/>
      <c r="G53" s="10"/>
      <c r="I53" s="1"/>
      <c r="J53" s="1" t="str">
        <f t="shared" ref="J53:J84" si="3">IF($I$2="x",_xlfn.IFNA(IF((_xlfn.XLOOKUP("o",$K$6:$K$6,K53:K53,,,1)="")," ",_xlfn.XLOOKUP("o",$K$6:$K$6,K53:K53,,,1))," "),IF(_xlfn.IFNA(IF((_xlfn.XLOOKUP("o",$K$6:$K$6,K53:K53,,,1)="")," ",_xlfn.XLOOKUP("o",$K$6:$K$6,K53:K53,,,1))," ")=" "," ",IF(COUNTIFS($L$6:$X$6,"o",L53:X53,"x")&gt;0,"x"," ")))</f>
        <v xml:space="preserve"> </v>
      </c>
      <c r="K53" s="7"/>
      <c r="N53" s="7"/>
      <c r="O53" s="7"/>
      <c r="Q53" s="7"/>
      <c r="R53" s="7"/>
      <c r="T53" s="7"/>
      <c r="U53" s="7"/>
      <c r="W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38" x14ac:dyDescent="0.25">
      <c r="A54" s="7"/>
      <c r="G54" s="10"/>
      <c r="I54" s="1"/>
      <c r="J54" s="1" t="str">
        <f t="shared" si="3"/>
        <v xml:space="preserve"> </v>
      </c>
      <c r="K54" s="7"/>
      <c r="N54" s="7"/>
      <c r="O54" s="7"/>
      <c r="Q54" s="7"/>
      <c r="R54" s="7"/>
      <c r="T54" s="7"/>
      <c r="U54" s="7"/>
      <c r="W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38" x14ac:dyDescent="0.25">
      <c r="A55" s="7"/>
      <c r="G55" s="10"/>
      <c r="I55" s="1"/>
      <c r="J55" s="1" t="str">
        <f t="shared" si="3"/>
        <v xml:space="preserve"> </v>
      </c>
      <c r="K55" s="7"/>
      <c r="N55" s="7"/>
      <c r="O55" s="7"/>
      <c r="Q55" s="7"/>
      <c r="R55" s="7"/>
      <c r="T55" s="7"/>
      <c r="U55" s="7"/>
      <c r="W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1:38" x14ac:dyDescent="0.25">
      <c r="A56" s="7"/>
      <c r="G56" s="10"/>
      <c r="I56" s="1"/>
      <c r="J56" s="1" t="str">
        <f t="shared" si="3"/>
        <v xml:space="preserve"> </v>
      </c>
      <c r="K56" s="7"/>
      <c r="N56" s="7"/>
      <c r="O56" s="7"/>
      <c r="Q56" s="7"/>
      <c r="R56" s="7"/>
      <c r="T56" s="7"/>
      <c r="U56" s="7"/>
      <c r="W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1:38" x14ac:dyDescent="0.25">
      <c r="A57" s="7"/>
      <c r="G57" s="10"/>
      <c r="I57" s="1"/>
      <c r="J57" s="1" t="str">
        <f t="shared" si="3"/>
        <v xml:space="preserve"> </v>
      </c>
      <c r="K57" s="7"/>
      <c r="N57" s="7"/>
      <c r="O57" s="7"/>
      <c r="Q57" s="7"/>
      <c r="R57" s="7"/>
      <c r="T57" s="7"/>
      <c r="U57" s="7"/>
      <c r="W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1:38" x14ac:dyDescent="0.25">
      <c r="A58" s="7"/>
      <c r="G58" s="10"/>
      <c r="I58" s="1"/>
      <c r="J58" s="1" t="str">
        <f t="shared" si="3"/>
        <v xml:space="preserve"> </v>
      </c>
      <c r="K58" s="7"/>
      <c r="N58" s="7"/>
      <c r="O58" s="7"/>
      <c r="Q58" s="7"/>
      <c r="R58" s="7"/>
      <c r="T58" s="7"/>
      <c r="U58" s="7"/>
      <c r="W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</row>
    <row r="59" spans="1:38" x14ac:dyDescent="0.25">
      <c r="A59" s="7"/>
      <c r="G59" s="10"/>
      <c r="I59" s="1"/>
      <c r="J59" s="1" t="str">
        <f t="shared" si="3"/>
        <v xml:space="preserve"> </v>
      </c>
      <c r="K59" s="7"/>
      <c r="N59" s="7"/>
      <c r="O59" s="7"/>
      <c r="Q59" s="7"/>
      <c r="R59" s="7"/>
      <c r="T59" s="7"/>
      <c r="U59" s="7"/>
      <c r="W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1:38" x14ac:dyDescent="0.25">
      <c r="A60" s="7"/>
      <c r="G60" s="10"/>
      <c r="I60" s="1"/>
      <c r="J60" s="1" t="str">
        <f t="shared" si="3"/>
        <v xml:space="preserve"> </v>
      </c>
      <c r="K60" s="7"/>
      <c r="N60" s="7"/>
      <c r="O60" s="7"/>
      <c r="Q60" s="7"/>
      <c r="R60" s="7"/>
      <c r="T60" s="7"/>
      <c r="U60" s="7"/>
      <c r="W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</row>
    <row r="61" spans="1:38" x14ac:dyDescent="0.25">
      <c r="A61" s="7"/>
      <c r="G61" s="10"/>
      <c r="I61" s="1"/>
      <c r="J61" s="1" t="str">
        <f t="shared" si="3"/>
        <v xml:space="preserve"> </v>
      </c>
      <c r="K61" s="7"/>
      <c r="N61" s="7"/>
      <c r="O61" s="7"/>
      <c r="Q61" s="7"/>
      <c r="R61" s="7"/>
      <c r="T61" s="7"/>
      <c r="U61" s="7"/>
      <c r="W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</row>
    <row r="62" spans="1:38" x14ac:dyDescent="0.25">
      <c r="A62" s="7"/>
      <c r="G62" s="10"/>
      <c r="I62" s="1"/>
      <c r="J62" s="1" t="str">
        <f t="shared" si="3"/>
        <v xml:space="preserve"> </v>
      </c>
      <c r="K62" s="7"/>
      <c r="N62" s="7"/>
      <c r="O62" s="7"/>
      <c r="Q62" s="7"/>
      <c r="R62" s="7"/>
      <c r="T62" s="7"/>
      <c r="U62" s="7"/>
      <c r="W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</row>
    <row r="63" spans="1:38" x14ac:dyDescent="0.25">
      <c r="A63" s="7"/>
      <c r="G63" s="10"/>
      <c r="I63" s="1"/>
      <c r="J63" s="1" t="str">
        <f t="shared" si="3"/>
        <v xml:space="preserve"> </v>
      </c>
      <c r="K63" s="7"/>
      <c r="N63" s="7"/>
      <c r="O63" s="7"/>
      <c r="Q63" s="7"/>
      <c r="R63" s="7"/>
      <c r="T63" s="7"/>
      <c r="U63" s="7"/>
      <c r="W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</row>
    <row r="64" spans="1:38" x14ac:dyDescent="0.25">
      <c r="A64" s="7"/>
      <c r="G64" s="10"/>
      <c r="I64" s="1"/>
      <c r="J64" s="1" t="str">
        <f t="shared" si="3"/>
        <v xml:space="preserve"> </v>
      </c>
      <c r="K64" s="7"/>
      <c r="N64" s="7"/>
      <c r="O64" s="7"/>
      <c r="Q64" s="7"/>
      <c r="R64" s="7"/>
      <c r="T64" s="7"/>
      <c r="U64" s="7"/>
      <c r="W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1:38" x14ac:dyDescent="0.25">
      <c r="A65" s="7"/>
      <c r="G65" s="10"/>
      <c r="I65" s="1"/>
      <c r="J65" s="1" t="str">
        <f t="shared" si="3"/>
        <v xml:space="preserve"> </v>
      </c>
      <c r="K65" s="7"/>
      <c r="N65" s="7"/>
      <c r="O65" s="7"/>
      <c r="Q65" s="7"/>
      <c r="R65" s="7"/>
      <c r="T65" s="7"/>
      <c r="U65" s="7"/>
      <c r="W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1:38" x14ac:dyDescent="0.25">
      <c r="A66" s="7"/>
      <c r="G66" s="10"/>
      <c r="I66" s="1"/>
      <c r="J66" s="1" t="str">
        <f t="shared" si="3"/>
        <v xml:space="preserve"> </v>
      </c>
      <c r="K66" s="7"/>
      <c r="N66" s="7"/>
      <c r="O66" s="7"/>
      <c r="Q66" s="7"/>
      <c r="R66" s="7"/>
      <c r="T66" s="7"/>
      <c r="U66" s="7"/>
      <c r="W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1:38" x14ac:dyDescent="0.25">
      <c r="A67" s="7"/>
      <c r="G67" s="10"/>
      <c r="I67" s="1"/>
      <c r="J67" s="1" t="str">
        <f t="shared" si="3"/>
        <v xml:space="preserve"> </v>
      </c>
      <c r="K67" s="7"/>
      <c r="N67" s="7"/>
      <c r="O67" s="7"/>
      <c r="Q67" s="7"/>
      <c r="R67" s="7"/>
      <c r="T67" s="7"/>
      <c r="U67" s="7"/>
      <c r="W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1:38" x14ac:dyDescent="0.25">
      <c r="A68" s="7"/>
      <c r="G68" s="10"/>
      <c r="I68" s="1"/>
      <c r="J68" s="1" t="str">
        <f t="shared" si="3"/>
        <v xml:space="preserve"> </v>
      </c>
      <c r="K68" s="7"/>
      <c r="N68" s="7"/>
      <c r="O68" s="7"/>
      <c r="Q68" s="7"/>
      <c r="R68" s="7"/>
      <c r="T68" s="7"/>
      <c r="U68" s="7"/>
      <c r="W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1:38" x14ac:dyDescent="0.25">
      <c r="A69" s="7"/>
      <c r="G69" s="10"/>
      <c r="I69" s="1"/>
      <c r="J69" s="1" t="str">
        <f t="shared" si="3"/>
        <v xml:space="preserve"> </v>
      </c>
      <c r="K69" s="7"/>
      <c r="N69" s="7"/>
      <c r="O69" s="7"/>
      <c r="Q69" s="7"/>
      <c r="R69" s="7"/>
      <c r="T69" s="7"/>
      <c r="U69" s="7"/>
      <c r="W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1:38" x14ac:dyDescent="0.25">
      <c r="A70" s="7"/>
      <c r="G70" s="10"/>
      <c r="I70" s="1"/>
      <c r="J70" s="1" t="str">
        <f t="shared" si="3"/>
        <v xml:space="preserve"> </v>
      </c>
      <c r="K70" s="7"/>
      <c r="N70" s="7"/>
      <c r="O70" s="7"/>
      <c r="Q70" s="7"/>
      <c r="R70" s="7"/>
      <c r="T70" s="7"/>
      <c r="U70" s="7"/>
      <c r="W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1:38" x14ac:dyDescent="0.25">
      <c r="A71" s="7"/>
      <c r="G71" s="10"/>
      <c r="I71" s="1"/>
      <c r="J71" s="1" t="str">
        <f t="shared" si="3"/>
        <v xml:space="preserve"> </v>
      </c>
      <c r="K71" s="7"/>
      <c r="N71" s="7"/>
      <c r="O71" s="7"/>
      <c r="Q71" s="7"/>
      <c r="R71" s="7"/>
      <c r="T71" s="7"/>
      <c r="U71" s="7"/>
      <c r="W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1:38" x14ac:dyDescent="0.25">
      <c r="A72" s="7"/>
      <c r="G72" s="10"/>
      <c r="I72" s="1"/>
      <c r="J72" s="1" t="str">
        <f t="shared" si="3"/>
        <v xml:space="preserve"> </v>
      </c>
      <c r="K72" s="7"/>
      <c r="N72" s="7"/>
      <c r="O72" s="7"/>
      <c r="Q72" s="7"/>
      <c r="R72" s="7"/>
      <c r="T72" s="7"/>
      <c r="U72" s="7"/>
      <c r="W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1:38" x14ac:dyDescent="0.25">
      <c r="A73" s="7"/>
      <c r="G73" s="10"/>
      <c r="I73" s="1"/>
      <c r="J73" s="1" t="str">
        <f t="shared" si="3"/>
        <v xml:space="preserve"> </v>
      </c>
      <c r="K73" s="7"/>
      <c r="N73" s="7"/>
      <c r="O73" s="7"/>
      <c r="Q73" s="7"/>
      <c r="R73" s="7"/>
      <c r="T73" s="7"/>
      <c r="U73" s="7"/>
      <c r="W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1:38" x14ac:dyDescent="0.25">
      <c r="A74" s="7"/>
      <c r="G74" s="10"/>
      <c r="I74" s="1"/>
      <c r="J74" s="1" t="str">
        <f t="shared" si="3"/>
        <v xml:space="preserve"> </v>
      </c>
      <c r="K74" s="7"/>
      <c r="N74" s="7"/>
      <c r="O74" s="7"/>
      <c r="Q74" s="7"/>
      <c r="R74" s="7"/>
      <c r="T74" s="7"/>
      <c r="U74" s="7"/>
      <c r="W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1:38" x14ac:dyDescent="0.25">
      <c r="A75" s="7"/>
      <c r="G75" s="10"/>
      <c r="I75" s="1"/>
      <c r="J75" s="1" t="str">
        <f t="shared" si="3"/>
        <v xml:space="preserve"> </v>
      </c>
      <c r="K75" s="7"/>
      <c r="N75" s="7"/>
      <c r="O75" s="7"/>
      <c r="Q75" s="7"/>
      <c r="R75" s="7"/>
      <c r="T75" s="7"/>
      <c r="U75" s="7"/>
      <c r="W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1:38" x14ac:dyDescent="0.25">
      <c r="A76" s="7"/>
      <c r="G76" s="10"/>
      <c r="I76" s="1"/>
      <c r="J76" s="1" t="str">
        <f t="shared" si="3"/>
        <v xml:space="preserve"> </v>
      </c>
      <c r="K76" s="7"/>
      <c r="N76" s="7"/>
      <c r="O76" s="7"/>
      <c r="Q76" s="7"/>
      <c r="R76" s="7"/>
      <c r="T76" s="7"/>
      <c r="U76" s="7"/>
      <c r="W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</row>
    <row r="77" spans="1:38" x14ac:dyDescent="0.25">
      <c r="A77" s="7"/>
      <c r="G77" s="10"/>
      <c r="I77" s="1"/>
      <c r="J77" s="1" t="str">
        <f t="shared" si="3"/>
        <v xml:space="preserve"> </v>
      </c>
      <c r="K77" s="7"/>
      <c r="N77" s="7"/>
      <c r="O77" s="7"/>
      <c r="Q77" s="7"/>
      <c r="R77" s="7"/>
      <c r="T77" s="7"/>
      <c r="U77" s="7"/>
      <c r="W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</row>
    <row r="78" spans="1:38" x14ac:dyDescent="0.25">
      <c r="A78" s="7"/>
      <c r="G78" s="10"/>
      <c r="I78" s="1"/>
      <c r="J78" s="1" t="str">
        <f t="shared" si="3"/>
        <v xml:space="preserve"> </v>
      </c>
      <c r="K78" s="7"/>
      <c r="N78" s="7"/>
      <c r="O78" s="7"/>
      <c r="Q78" s="7"/>
      <c r="R78" s="7"/>
      <c r="T78" s="7"/>
      <c r="U78" s="7"/>
      <c r="W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</row>
    <row r="79" spans="1:38" x14ac:dyDescent="0.25">
      <c r="A79" s="7"/>
      <c r="G79" s="10"/>
      <c r="I79" s="1"/>
      <c r="J79" s="1" t="str">
        <f t="shared" si="3"/>
        <v xml:space="preserve"> </v>
      </c>
      <c r="K79" s="7"/>
      <c r="N79" s="7"/>
      <c r="O79" s="7"/>
      <c r="Q79" s="7"/>
      <c r="R79" s="7"/>
      <c r="T79" s="7"/>
      <c r="U79" s="7"/>
      <c r="W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</row>
    <row r="80" spans="1:38" x14ac:dyDescent="0.25">
      <c r="A80" s="7"/>
      <c r="G80" s="10"/>
      <c r="I80" s="1"/>
      <c r="J80" s="1" t="str">
        <f t="shared" si="3"/>
        <v xml:space="preserve"> </v>
      </c>
      <c r="K80" s="7"/>
      <c r="N80" s="7"/>
      <c r="O80" s="7"/>
      <c r="Q80" s="7"/>
      <c r="R80" s="7"/>
      <c r="T80" s="7"/>
      <c r="U80" s="7"/>
      <c r="W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</row>
    <row r="81" spans="1:38" x14ac:dyDescent="0.25">
      <c r="A81" s="7"/>
      <c r="G81" s="10"/>
      <c r="I81" s="1"/>
      <c r="J81" s="1" t="str">
        <f t="shared" si="3"/>
        <v xml:space="preserve"> </v>
      </c>
      <c r="K81" s="7"/>
      <c r="N81" s="7"/>
      <c r="O81" s="7"/>
      <c r="Q81" s="7"/>
      <c r="R81" s="7"/>
      <c r="T81" s="7"/>
      <c r="U81" s="7"/>
      <c r="W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</row>
    <row r="82" spans="1:38" x14ac:dyDescent="0.25">
      <c r="A82" s="7"/>
      <c r="G82" s="10"/>
      <c r="I82" s="1"/>
      <c r="J82" s="1" t="str">
        <f t="shared" si="3"/>
        <v xml:space="preserve"> </v>
      </c>
      <c r="K82" s="7"/>
      <c r="N82" s="7"/>
      <c r="O82" s="7"/>
      <c r="Q82" s="7"/>
      <c r="R82" s="7"/>
      <c r="T82" s="7"/>
      <c r="U82" s="7"/>
      <c r="W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</row>
    <row r="83" spans="1:38" x14ac:dyDescent="0.25">
      <c r="A83" s="7"/>
      <c r="G83" s="10"/>
      <c r="I83" s="1"/>
      <c r="J83" s="1" t="str">
        <f t="shared" si="3"/>
        <v xml:space="preserve"> </v>
      </c>
      <c r="K83" s="7"/>
      <c r="N83" s="7"/>
      <c r="O83" s="7"/>
      <c r="Q83" s="7"/>
      <c r="R83" s="7"/>
      <c r="T83" s="7"/>
      <c r="U83" s="7"/>
      <c r="W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</row>
    <row r="84" spans="1:38" x14ac:dyDescent="0.25">
      <c r="A84" s="7"/>
      <c r="G84" s="10"/>
      <c r="I84" s="1"/>
      <c r="J84" s="1" t="str">
        <f t="shared" si="3"/>
        <v xml:space="preserve"> </v>
      </c>
      <c r="K84" s="7"/>
      <c r="N84" s="7"/>
      <c r="O84" s="7"/>
      <c r="Q84" s="7"/>
      <c r="R84" s="7"/>
      <c r="T84" s="7"/>
      <c r="U84" s="7"/>
      <c r="W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</row>
    <row r="85" spans="1:38" x14ac:dyDescent="0.25">
      <c r="A85" s="7"/>
      <c r="G85" s="10"/>
      <c r="I85" s="1"/>
      <c r="J85" s="1" t="str">
        <f t="shared" ref="J85:J116" si="4">IF($I$2="x",_xlfn.IFNA(IF((_xlfn.XLOOKUP("o",$K$6:$K$6,K85:K85,,,1)="")," ",_xlfn.XLOOKUP("o",$K$6:$K$6,K85:K85,,,1))," "),IF(_xlfn.IFNA(IF((_xlfn.XLOOKUP("o",$K$6:$K$6,K85:K85,,,1)="")," ",_xlfn.XLOOKUP("o",$K$6:$K$6,K85:K85,,,1))," ")=" "," ",IF(COUNTIFS($L$6:$X$6,"o",L85:X85,"x")&gt;0,"x"," ")))</f>
        <v xml:space="preserve"> </v>
      </c>
      <c r="K85" s="7"/>
      <c r="N85" s="7"/>
      <c r="O85" s="7"/>
      <c r="Q85" s="7"/>
      <c r="R85" s="7"/>
      <c r="T85" s="7"/>
      <c r="U85" s="7"/>
      <c r="W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</row>
    <row r="86" spans="1:38" x14ac:dyDescent="0.25">
      <c r="A86" s="7"/>
      <c r="G86" s="10"/>
      <c r="I86" s="1"/>
      <c r="J86" s="1" t="str">
        <f t="shared" si="4"/>
        <v xml:space="preserve"> </v>
      </c>
      <c r="K86" s="7"/>
      <c r="N86" s="7"/>
      <c r="O86" s="7"/>
      <c r="Q86" s="7"/>
      <c r="R86" s="7"/>
      <c r="T86" s="7"/>
      <c r="U86" s="7"/>
      <c r="W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</row>
    <row r="87" spans="1:38" x14ac:dyDescent="0.25">
      <c r="A87" s="7"/>
      <c r="G87" s="10"/>
      <c r="I87" s="1"/>
      <c r="J87" s="1" t="str">
        <f t="shared" si="4"/>
        <v xml:space="preserve"> </v>
      </c>
      <c r="K87" s="7"/>
      <c r="N87" s="7"/>
      <c r="O87" s="7"/>
      <c r="Q87" s="7"/>
      <c r="R87" s="7"/>
      <c r="T87" s="7"/>
      <c r="U87" s="7"/>
      <c r="W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</row>
    <row r="88" spans="1:38" x14ac:dyDescent="0.25">
      <c r="A88" s="7"/>
      <c r="G88" s="10"/>
      <c r="I88" s="1"/>
      <c r="J88" s="1" t="str">
        <f t="shared" si="4"/>
        <v xml:space="preserve"> </v>
      </c>
      <c r="K88" s="7"/>
      <c r="N88" s="7"/>
      <c r="O88" s="7"/>
      <c r="Q88" s="7"/>
      <c r="R88" s="7"/>
      <c r="T88" s="7"/>
      <c r="U88" s="7"/>
      <c r="W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</row>
    <row r="89" spans="1:38" x14ac:dyDescent="0.25">
      <c r="A89" s="7"/>
      <c r="G89" s="10"/>
      <c r="I89" s="1"/>
      <c r="J89" s="1" t="str">
        <f t="shared" si="4"/>
        <v xml:space="preserve"> </v>
      </c>
      <c r="K89" s="7"/>
      <c r="N89" s="7"/>
      <c r="O89" s="7"/>
      <c r="Q89" s="7"/>
      <c r="R89" s="7"/>
      <c r="T89" s="7"/>
      <c r="U89" s="7"/>
      <c r="W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</row>
    <row r="90" spans="1:38" x14ac:dyDescent="0.25">
      <c r="A90" s="7"/>
      <c r="G90" s="10"/>
      <c r="I90" s="1"/>
      <c r="J90" s="1" t="str">
        <f t="shared" si="4"/>
        <v xml:space="preserve"> </v>
      </c>
      <c r="K90" s="7"/>
      <c r="N90" s="7"/>
      <c r="O90" s="7"/>
      <c r="Q90" s="7"/>
      <c r="R90" s="7"/>
      <c r="T90" s="7"/>
      <c r="U90" s="7"/>
      <c r="W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</row>
    <row r="91" spans="1:38" x14ac:dyDescent="0.25">
      <c r="A91" s="7"/>
      <c r="G91" s="10"/>
      <c r="I91" s="1"/>
      <c r="J91" s="1" t="str">
        <f t="shared" si="4"/>
        <v xml:space="preserve"> </v>
      </c>
      <c r="K91" s="7"/>
      <c r="N91" s="7"/>
      <c r="O91" s="7"/>
      <c r="Q91" s="7"/>
      <c r="R91" s="7"/>
      <c r="T91" s="7"/>
      <c r="U91" s="7"/>
      <c r="W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</row>
    <row r="92" spans="1:38" x14ac:dyDescent="0.25">
      <c r="A92" s="7"/>
      <c r="G92" s="10"/>
      <c r="I92" s="1"/>
      <c r="J92" s="1" t="str">
        <f t="shared" si="4"/>
        <v xml:space="preserve"> </v>
      </c>
      <c r="K92" s="7"/>
      <c r="N92" s="7"/>
      <c r="O92" s="7"/>
      <c r="Q92" s="7"/>
      <c r="R92" s="7"/>
      <c r="T92" s="7"/>
      <c r="U92" s="7"/>
      <c r="W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</row>
    <row r="93" spans="1:38" x14ac:dyDescent="0.25">
      <c r="A93" s="7"/>
      <c r="G93" s="10"/>
      <c r="I93" s="1"/>
      <c r="J93" s="1" t="str">
        <f t="shared" si="4"/>
        <v xml:space="preserve"> </v>
      </c>
      <c r="K93" s="7"/>
      <c r="N93" s="7"/>
      <c r="O93" s="7"/>
      <c r="Q93" s="7"/>
      <c r="R93" s="7"/>
      <c r="T93" s="7"/>
      <c r="U93" s="7"/>
      <c r="W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</row>
    <row r="94" spans="1:38" x14ac:dyDescent="0.25">
      <c r="A94" s="7"/>
      <c r="G94" s="10"/>
      <c r="I94" s="1"/>
      <c r="J94" s="1" t="str">
        <f t="shared" si="4"/>
        <v xml:space="preserve"> </v>
      </c>
      <c r="K94" s="7"/>
      <c r="N94" s="7"/>
      <c r="O94" s="7"/>
      <c r="Q94" s="7"/>
      <c r="R94" s="7"/>
      <c r="T94" s="7"/>
      <c r="U94" s="7"/>
      <c r="W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</row>
    <row r="95" spans="1:38" x14ac:dyDescent="0.25">
      <c r="A95" s="7"/>
      <c r="G95" s="10"/>
      <c r="I95" s="1"/>
      <c r="J95" s="1" t="str">
        <f t="shared" si="4"/>
        <v xml:space="preserve"> </v>
      </c>
      <c r="K95" s="7"/>
      <c r="N95" s="7"/>
      <c r="O95" s="7"/>
      <c r="Q95" s="7"/>
      <c r="R95" s="7"/>
      <c r="T95" s="7"/>
      <c r="U95" s="7"/>
      <c r="W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</row>
    <row r="96" spans="1:38" x14ac:dyDescent="0.25">
      <c r="A96" s="7"/>
      <c r="G96" s="10"/>
      <c r="I96" s="1"/>
      <c r="J96" s="1" t="str">
        <f t="shared" si="4"/>
        <v xml:space="preserve"> </v>
      </c>
      <c r="K96" s="7"/>
      <c r="N96" s="7"/>
      <c r="O96" s="7"/>
      <c r="Q96" s="7"/>
      <c r="R96" s="7"/>
      <c r="T96" s="7"/>
      <c r="U96" s="7"/>
      <c r="W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</row>
    <row r="97" spans="1:38" x14ac:dyDescent="0.25">
      <c r="A97" s="7"/>
      <c r="G97" s="10"/>
      <c r="I97" s="1"/>
      <c r="J97" s="1" t="str">
        <f t="shared" si="4"/>
        <v xml:space="preserve"> </v>
      </c>
      <c r="K97" s="7"/>
      <c r="N97" s="7"/>
      <c r="O97" s="7"/>
      <c r="Q97" s="7"/>
      <c r="R97" s="7"/>
      <c r="T97" s="7"/>
      <c r="U97" s="7"/>
      <c r="W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</row>
    <row r="98" spans="1:38" x14ac:dyDescent="0.25">
      <c r="A98" s="7"/>
      <c r="G98" s="10"/>
      <c r="I98" s="1"/>
      <c r="J98" s="1" t="str">
        <f t="shared" si="4"/>
        <v xml:space="preserve"> </v>
      </c>
      <c r="K98" s="7"/>
      <c r="N98" s="7"/>
      <c r="O98" s="7"/>
      <c r="Q98" s="7"/>
      <c r="R98" s="7"/>
      <c r="T98" s="7"/>
      <c r="U98" s="7"/>
      <c r="W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</row>
    <row r="99" spans="1:38" x14ac:dyDescent="0.25">
      <c r="A99" s="7"/>
      <c r="G99" s="10"/>
      <c r="I99" s="1"/>
      <c r="J99" s="1" t="str">
        <f t="shared" si="4"/>
        <v xml:space="preserve"> </v>
      </c>
      <c r="K99" s="7"/>
      <c r="N99" s="7"/>
      <c r="O99" s="7"/>
      <c r="Q99" s="7"/>
      <c r="R99" s="7"/>
      <c r="T99" s="7"/>
      <c r="U99" s="7"/>
      <c r="W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</row>
    <row r="100" spans="1:38" x14ac:dyDescent="0.25">
      <c r="A100" s="7"/>
      <c r="G100" s="10"/>
      <c r="I100" s="1"/>
      <c r="J100" s="1" t="str">
        <f t="shared" si="4"/>
        <v xml:space="preserve"> </v>
      </c>
      <c r="K100" s="7"/>
      <c r="N100" s="7"/>
      <c r="O100" s="7"/>
      <c r="Q100" s="7"/>
      <c r="R100" s="7"/>
      <c r="T100" s="7"/>
      <c r="U100" s="7"/>
      <c r="W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</row>
    <row r="101" spans="1:38" x14ac:dyDescent="0.25">
      <c r="A101" s="7"/>
      <c r="G101" s="10"/>
      <c r="I101" s="1"/>
      <c r="J101" s="1" t="str">
        <f t="shared" si="4"/>
        <v xml:space="preserve"> </v>
      </c>
      <c r="K101" s="7"/>
      <c r="N101" s="7"/>
      <c r="O101" s="7"/>
      <c r="Q101" s="7"/>
      <c r="R101" s="7"/>
      <c r="T101" s="7"/>
      <c r="U101" s="7"/>
      <c r="W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</row>
    <row r="102" spans="1:38" x14ac:dyDescent="0.25">
      <c r="A102" s="7"/>
      <c r="G102" s="10"/>
      <c r="I102" s="1"/>
      <c r="J102" s="1" t="str">
        <f t="shared" si="4"/>
        <v xml:space="preserve"> </v>
      </c>
      <c r="K102" s="7"/>
      <c r="N102" s="7"/>
      <c r="O102" s="7"/>
      <c r="Q102" s="7"/>
      <c r="R102" s="7"/>
      <c r="T102" s="7"/>
      <c r="U102" s="7"/>
      <c r="W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</row>
    <row r="103" spans="1:38" x14ac:dyDescent="0.25">
      <c r="A103" s="7"/>
      <c r="G103" s="10"/>
      <c r="I103" s="1"/>
      <c r="J103" s="1" t="str">
        <f t="shared" si="4"/>
        <v xml:space="preserve"> </v>
      </c>
      <c r="K103" s="7"/>
      <c r="N103" s="7"/>
      <c r="O103" s="7"/>
      <c r="Q103" s="7"/>
      <c r="R103" s="7"/>
      <c r="T103" s="7"/>
      <c r="U103" s="7"/>
      <c r="W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</row>
    <row r="104" spans="1:38" x14ac:dyDescent="0.25">
      <c r="A104" s="7"/>
      <c r="G104" s="10"/>
      <c r="I104" s="1"/>
      <c r="J104" s="1" t="str">
        <f t="shared" si="4"/>
        <v xml:space="preserve"> </v>
      </c>
      <c r="K104" s="7"/>
      <c r="N104" s="7"/>
      <c r="O104" s="7"/>
      <c r="Q104" s="7"/>
      <c r="R104" s="7"/>
      <c r="T104" s="7"/>
      <c r="U104" s="7"/>
      <c r="W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</row>
    <row r="105" spans="1:38" x14ac:dyDescent="0.25">
      <c r="A105" s="7"/>
      <c r="G105" s="10"/>
      <c r="I105" s="1"/>
      <c r="J105" s="1" t="str">
        <f t="shared" si="4"/>
        <v xml:space="preserve"> </v>
      </c>
      <c r="K105" s="7"/>
      <c r="N105" s="7"/>
      <c r="O105" s="7"/>
      <c r="Q105" s="7"/>
      <c r="R105" s="7"/>
      <c r="T105" s="7"/>
      <c r="U105" s="7"/>
      <c r="W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</row>
    <row r="106" spans="1:38" x14ac:dyDescent="0.25">
      <c r="A106" s="7"/>
      <c r="G106" s="10"/>
      <c r="I106" s="1"/>
      <c r="J106" s="1" t="str">
        <f t="shared" si="4"/>
        <v xml:space="preserve"> </v>
      </c>
      <c r="K106" s="7"/>
      <c r="N106" s="7"/>
      <c r="O106" s="7"/>
      <c r="Q106" s="7"/>
      <c r="R106" s="7"/>
      <c r="T106" s="7"/>
      <c r="U106" s="7"/>
      <c r="W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</row>
    <row r="107" spans="1:38" x14ac:dyDescent="0.25">
      <c r="A107" s="7"/>
      <c r="G107" s="10"/>
      <c r="I107" s="1"/>
      <c r="J107" s="1" t="str">
        <f t="shared" si="4"/>
        <v xml:space="preserve"> </v>
      </c>
      <c r="K107" s="7"/>
      <c r="N107" s="7"/>
      <c r="O107" s="7"/>
      <c r="Q107" s="7"/>
      <c r="R107" s="7"/>
      <c r="T107" s="7"/>
      <c r="U107" s="7"/>
      <c r="W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</row>
    <row r="108" spans="1:38" x14ac:dyDescent="0.25">
      <c r="A108" s="7"/>
      <c r="G108" s="10"/>
      <c r="I108" s="1"/>
      <c r="J108" s="1" t="str">
        <f t="shared" si="4"/>
        <v xml:space="preserve"> </v>
      </c>
      <c r="K108" s="7"/>
      <c r="N108" s="7"/>
      <c r="O108" s="7"/>
      <c r="Q108" s="7"/>
      <c r="R108" s="7"/>
      <c r="T108" s="7"/>
      <c r="U108" s="7"/>
      <c r="W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</row>
    <row r="109" spans="1:38" x14ac:dyDescent="0.25">
      <c r="A109" s="7"/>
      <c r="G109" s="10"/>
      <c r="I109" s="1"/>
      <c r="J109" s="1" t="str">
        <f t="shared" si="4"/>
        <v xml:space="preserve"> </v>
      </c>
      <c r="K109" s="7"/>
      <c r="N109" s="7"/>
      <c r="O109" s="7"/>
      <c r="Q109" s="7"/>
      <c r="R109" s="7"/>
      <c r="T109" s="7"/>
      <c r="U109" s="7"/>
      <c r="W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</row>
    <row r="110" spans="1:38" x14ac:dyDescent="0.25">
      <c r="A110" s="7"/>
      <c r="G110" s="10"/>
      <c r="I110" s="1"/>
      <c r="J110" s="1" t="str">
        <f t="shared" si="4"/>
        <v xml:space="preserve"> </v>
      </c>
      <c r="K110" s="7"/>
      <c r="N110" s="7"/>
      <c r="O110" s="7"/>
      <c r="Q110" s="7"/>
      <c r="R110" s="7"/>
      <c r="T110" s="7"/>
      <c r="U110" s="7"/>
      <c r="W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</row>
    <row r="111" spans="1:38" x14ac:dyDescent="0.25">
      <c r="A111" s="7"/>
      <c r="G111" s="10"/>
      <c r="I111" s="1"/>
      <c r="J111" s="1" t="str">
        <f t="shared" si="4"/>
        <v xml:space="preserve"> </v>
      </c>
      <c r="K111" s="7"/>
      <c r="N111" s="7"/>
      <c r="O111" s="7"/>
      <c r="Q111" s="7"/>
      <c r="R111" s="7"/>
      <c r="T111" s="7"/>
      <c r="U111" s="7"/>
      <c r="W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</row>
    <row r="112" spans="1:38" x14ac:dyDescent="0.25">
      <c r="A112" s="7"/>
      <c r="G112" s="10"/>
      <c r="I112" s="1"/>
      <c r="J112" s="1" t="str">
        <f t="shared" si="4"/>
        <v xml:space="preserve"> </v>
      </c>
      <c r="K112" s="7"/>
      <c r="N112" s="7"/>
      <c r="O112" s="7"/>
      <c r="Q112" s="7"/>
      <c r="R112" s="7"/>
      <c r="T112" s="7"/>
      <c r="U112" s="7"/>
      <c r="W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</row>
    <row r="113" spans="1:38" x14ac:dyDescent="0.25">
      <c r="A113" s="7"/>
      <c r="G113" s="10"/>
      <c r="I113" s="1"/>
      <c r="J113" s="1" t="str">
        <f t="shared" si="4"/>
        <v xml:space="preserve"> </v>
      </c>
      <c r="K113" s="7"/>
      <c r="N113" s="7"/>
      <c r="O113" s="7"/>
      <c r="Q113" s="7"/>
      <c r="R113" s="7"/>
      <c r="T113" s="7"/>
      <c r="U113" s="7"/>
      <c r="W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</row>
    <row r="114" spans="1:38" x14ac:dyDescent="0.25">
      <c r="A114" s="7"/>
      <c r="G114" s="10"/>
      <c r="I114" s="1"/>
      <c r="J114" s="1" t="str">
        <f t="shared" si="4"/>
        <v xml:space="preserve"> </v>
      </c>
      <c r="K114" s="7"/>
      <c r="N114" s="7"/>
      <c r="O114" s="7"/>
      <c r="Q114" s="7"/>
      <c r="R114" s="7"/>
      <c r="T114" s="7"/>
      <c r="U114" s="7"/>
      <c r="W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</row>
    <row r="115" spans="1:38" x14ac:dyDescent="0.25">
      <c r="A115" s="7"/>
      <c r="G115" s="10"/>
      <c r="I115" s="1"/>
      <c r="J115" s="1" t="str">
        <f t="shared" si="4"/>
        <v xml:space="preserve"> </v>
      </c>
      <c r="K115" s="7"/>
      <c r="N115" s="7"/>
      <c r="O115" s="7"/>
      <c r="Q115" s="7"/>
      <c r="R115" s="7"/>
      <c r="T115" s="7"/>
      <c r="U115" s="7"/>
      <c r="W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</row>
    <row r="116" spans="1:38" x14ac:dyDescent="0.25">
      <c r="A116" s="7"/>
      <c r="G116" s="10"/>
      <c r="I116" s="1"/>
      <c r="J116" s="1" t="str">
        <f t="shared" si="4"/>
        <v xml:space="preserve"> </v>
      </c>
      <c r="K116" s="7"/>
      <c r="N116" s="7"/>
      <c r="O116" s="7"/>
      <c r="Q116" s="7"/>
      <c r="R116" s="7"/>
      <c r="T116" s="7"/>
      <c r="U116" s="7"/>
      <c r="W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</row>
    <row r="117" spans="1:38" x14ac:dyDescent="0.25">
      <c r="A117" s="7"/>
      <c r="G117" s="10"/>
      <c r="I117" s="1"/>
      <c r="J117" s="1" t="str">
        <f t="shared" ref="J117" si="5">IF($I$2="x",_xlfn.IFNA(IF((_xlfn.XLOOKUP("o",$K$6:$K$6,K117:K117,,,1)="")," ",_xlfn.XLOOKUP("o",$K$6:$K$6,K117:K117,,,1))," "),IF(_xlfn.IFNA(IF((_xlfn.XLOOKUP("o",$K$6:$K$6,K117:K117,,,1)="")," ",_xlfn.XLOOKUP("o",$K$6:$K$6,K117:K117,,,1))," ")=" "," ",IF(COUNTIFS($L$6:$X$6,"o",L117:X117,"x")&gt;0,"x"," ")))</f>
        <v xml:space="preserve"> </v>
      </c>
      <c r="K117" s="7"/>
      <c r="N117" s="7"/>
      <c r="O117" s="7"/>
      <c r="Q117" s="7"/>
      <c r="R117" s="7"/>
      <c r="T117" s="7"/>
      <c r="U117" s="7"/>
      <c r="W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</row>
  </sheetData>
  <mergeCells count="4">
    <mergeCell ref="D2:H2"/>
    <mergeCell ref="B3:C3"/>
    <mergeCell ref="B4:C4"/>
    <mergeCell ref="L5:X5"/>
  </mergeCells>
  <conditionalFormatting sqref="B9:B11 B18:B22">
    <cfRule type="expression" dxfId="14" priority="21">
      <formula>AND(#REF!="",ROW(#REF!)&gt;7)</formula>
    </cfRule>
  </conditionalFormatting>
  <conditionalFormatting sqref="B11">
    <cfRule type="expression" dxfId="13" priority="14">
      <formula>AND(#REF!="",ROW(#REF!)&gt;7)</formula>
    </cfRule>
  </conditionalFormatting>
  <conditionalFormatting sqref="B13:B16">
    <cfRule type="expression" dxfId="12" priority="16">
      <formula>AND(#REF!="",ROW(#REF!)&gt;7)</formula>
    </cfRule>
  </conditionalFormatting>
  <conditionalFormatting sqref="B18:B22">
    <cfRule type="expression" dxfId="11" priority="15">
      <formula>AND(#REF!="",ROW(#REF!)&gt;7)</formula>
    </cfRule>
  </conditionalFormatting>
  <conditionalFormatting sqref="B26:B27">
    <cfRule type="expression" dxfId="10" priority="20">
      <formula>AND(#REF!="",ROW(#REF!)&gt;7)</formula>
    </cfRule>
  </conditionalFormatting>
  <conditionalFormatting sqref="B1:J1 B2:C3 J2:J3 B4:J7 K6:X19 B8:H8 I8:J19 C11:D11 G11:H19 B12:F12 B17:F17 C18:D22 G20:X21 I22:J24 G22:H27 K22:X117 B23:F23 C25:F25 I25:I27 B28:I117">
    <cfRule type="expression" dxfId="9" priority="32">
      <formula>AND($C1="",ROW($C1)&gt;7)</formula>
    </cfRule>
  </conditionalFormatting>
  <conditionalFormatting sqref="D2">
    <cfRule type="expression" dxfId="8" priority="27">
      <formula>AND($C2="",ROW($C2)&gt;7)</formula>
    </cfRule>
  </conditionalFormatting>
  <conditionalFormatting sqref="D11">
    <cfRule type="expression" dxfId="7" priority="9">
      <formula>AND(#REF!="",ROW(#REF!)&gt;7)</formula>
    </cfRule>
  </conditionalFormatting>
  <conditionalFormatting sqref="D13:D16">
    <cfRule type="expression" dxfId="6" priority="8">
      <formula>AND(#REF!="",ROW(#REF!)&gt;7)</formula>
    </cfRule>
  </conditionalFormatting>
  <conditionalFormatting sqref="D3:I3">
    <cfRule type="expression" dxfId="5" priority="26">
      <formula>AND($C3="",ROW($C3)&gt;7)</formula>
    </cfRule>
  </conditionalFormatting>
  <conditionalFormatting sqref="G9:H9 G10">
    <cfRule type="expression" dxfId="4" priority="11">
      <formula>AND($C9="",ROW($C9)&gt;7)</formula>
    </cfRule>
  </conditionalFormatting>
  <conditionalFormatting sqref="I2">
    <cfRule type="expression" dxfId="3" priority="33">
      <formula>AND($C5="",ROW($C5)&gt;7)</formula>
    </cfRule>
    <cfRule type="expression" dxfId="2" priority="34">
      <formula>AND($C3="",ROW($C3)&gt;7)</formula>
    </cfRule>
  </conditionalFormatting>
  <conditionalFormatting sqref="J1:J117">
    <cfRule type="expression" dxfId="1" priority="80">
      <formula>AND($J1="",ROW($C1)&gt;7)</formula>
    </cfRule>
  </conditionalFormatting>
  <conditionalFormatting sqref="K1:X4 K5:L5 B24:B25 J25:J117">
    <cfRule type="expression" dxfId="0" priority="12">
      <formula>AND($C1="",ROW($C1)&gt;7)</formula>
    </cfRule>
  </conditionalFormatting>
  <pageMargins left="0.25" right="0.25" top="0.75" bottom="0.75" header="0.3" footer="0.3"/>
  <pageSetup paperSize="8" scale="3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100DF99FBAF4488C591FA8AA3CA0CD" ma:contentTypeVersion="16" ma:contentTypeDescription="Creare un nuovo documento." ma:contentTypeScope="" ma:versionID="6e63354c8508f51649bc7933174cbb7d">
  <xsd:schema xmlns:xsd="http://www.w3.org/2001/XMLSchema" xmlns:xs="http://www.w3.org/2001/XMLSchema" xmlns:p="http://schemas.microsoft.com/office/2006/metadata/properties" xmlns:ns2="2487f775-3e1e-4754-9b53-b7ec1eedb695" xmlns:ns3="446f2953-ad67-469b-a5fd-fa8d246d4d2f" targetNamespace="http://schemas.microsoft.com/office/2006/metadata/properties" ma:root="true" ma:fieldsID="e1ccf8f39a21524f4b6fe154c22af837" ns2:_="" ns3:_="">
    <xsd:import namespace="2487f775-3e1e-4754-9b53-b7ec1eedb695"/>
    <xsd:import namespace="446f2953-ad67-469b-a5fd-fa8d246d4d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7f775-3e1e-4754-9b53-b7ec1eedb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85bbf1c6-8bd7-4ecf-ad46-6b4b5192f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f2953-ad67-469b-a5fd-fa8d246d4d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cd010a4-d37a-4ec7-a23d-81f8b0f2778b}" ma:internalName="TaxCatchAll" ma:showField="CatchAllData" ma:web="446f2953-ad67-469b-a5fd-fa8d246d4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487f775-3e1e-4754-9b53-b7ec1eedb695" xsi:nil="true"/>
    <lcf76f155ced4ddcb4097134ff3c332f xmlns="2487f775-3e1e-4754-9b53-b7ec1eedb695">
      <Terms xmlns="http://schemas.microsoft.com/office/infopath/2007/PartnerControls"/>
    </lcf76f155ced4ddcb4097134ff3c332f>
    <TaxCatchAll xmlns="446f2953-ad67-469b-a5fd-fa8d246d4d2f" xsi:nil="true"/>
    <SharedWithUsers xmlns="446f2953-ad67-469b-a5fd-fa8d246d4d2f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957FA6E-C969-45BE-9837-055F438E1C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46087-BA10-4A1A-8CDC-B6328C710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7f775-3e1e-4754-9b53-b7ec1eedb695"/>
    <ds:schemaRef ds:uri="446f2953-ad67-469b-a5fd-fa8d246d4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05D8AA-0BF8-488D-B826-2469BA30AB27}">
  <ds:schemaRefs>
    <ds:schemaRef ds:uri="http://schemas.microsoft.com/office/2006/metadata/properties"/>
    <ds:schemaRef ds:uri="http://schemas.microsoft.com/office/infopath/2007/PartnerControls"/>
    <ds:schemaRef ds:uri="815d7a09-f81f-4062-a77f-5ed7b8b307fc"/>
    <ds:schemaRef ds:uri="f76846b8-73c9-4326-b26c-3dabb943f683"/>
    <ds:schemaRef ds:uri="da60114f-a433-46c0-9a89-2d3142d0b86e"/>
    <ds:schemaRef ds:uri="2487f775-3e1e-4754-9b53-b7ec1eedb695"/>
    <ds:schemaRef ds:uri="446f2953-ad67-469b-a5fd-fa8d246d4d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InfoDoc</vt:lpstr>
      <vt:lpstr>Lista oggetti</vt:lpstr>
      <vt:lpstr>Palo (2)</vt:lpstr>
      <vt:lpstr>OPGE_PEN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Guido Montagnino</dc:creator>
  <cp:keywords/>
  <dc:description/>
  <cp:lastModifiedBy>Elisabetta Cudini</cp:lastModifiedBy>
  <cp:revision/>
  <cp:lastPrinted>2024-03-18T12:04:08Z</cp:lastPrinted>
  <dcterms:created xsi:type="dcterms:W3CDTF">2021-03-29T14:37:22Z</dcterms:created>
  <dcterms:modified xsi:type="dcterms:W3CDTF">2025-01-08T11:12:42Z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0x01010036100DF99FBAF4488C591FA8AA3CA0CD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ColorH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_ColorTag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  <property fmtid="{D5CDD505-2E9C-101B-9397-08002B2CF9AE}" pid="12" name="_Emoji">
    <vt:lpwstr/>
  </property>
  <property fmtid="{D5CDD505-2E9C-101B-9397-08002B2CF9AE}" pid="13" name="MSIP_Label_797eb324-6c8f-4366-ba47-706b295f9115_Enabled">
    <vt:lpwstr>true</vt:lpwstr>
  </property>
  <property fmtid="{D5CDD505-2E9C-101B-9397-08002B2CF9AE}" pid="14" name="MSIP_Label_797eb324-6c8f-4366-ba47-706b295f9115_SetDate">
    <vt:lpwstr>2023-06-26T08:28:48Z</vt:lpwstr>
  </property>
  <property fmtid="{D5CDD505-2E9C-101B-9397-08002B2CF9AE}" pid="15" name="MSIP_Label_797eb324-6c8f-4366-ba47-706b295f9115_Method">
    <vt:lpwstr>Standard</vt:lpwstr>
  </property>
  <property fmtid="{D5CDD505-2E9C-101B-9397-08002B2CF9AE}" pid="16" name="MSIP_Label_797eb324-6c8f-4366-ba47-706b295f9115_Name">
    <vt:lpwstr>General Use</vt:lpwstr>
  </property>
  <property fmtid="{D5CDD505-2E9C-101B-9397-08002B2CF9AE}" pid="17" name="MSIP_Label_797eb324-6c8f-4366-ba47-706b295f9115_SiteId">
    <vt:lpwstr>7a823e81-3527-485c-a629-67235afb2fa8</vt:lpwstr>
  </property>
  <property fmtid="{D5CDD505-2E9C-101B-9397-08002B2CF9AE}" pid="18" name="MSIP_Label_797eb324-6c8f-4366-ba47-706b295f9115_ActionId">
    <vt:lpwstr>a26f6fca-cfbb-4767-a519-1f55a7aa5107</vt:lpwstr>
  </property>
  <property fmtid="{D5CDD505-2E9C-101B-9397-08002B2CF9AE}" pid="19" name="MSIP_Label_797eb324-6c8f-4366-ba47-706b295f9115_ContentBits">
    <vt:lpwstr>2</vt:lpwstr>
  </property>
  <property fmtid="{D5CDD505-2E9C-101B-9397-08002B2CF9AE}" pid="20" name="Order">
    <vt:r8>1535100</vt:r8>
  </property>
</Properties>
</file>